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1015" documentId="8_{8F38FE79-9953-49B0-9CC9-3723FBBFD76F}" xr6:coauthVersionLast="47" xr6:coauthVersionMax="47" xr10:uidLastSave="{5FA0912E-B8D2-43B3-A147-6FD1810C8145}"/>
  <bookViews>
    <workbookView xWindow="-120" yWindow="-120" windowWidth="29040" windowHeight="15720" activeTab="1"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 name="Change in reporting segments" sheetId="7" r:id="rId7"/>
  </sheets>
  <definedNames>
    <definedName name="_ftn1" localSheetId="1">'Profit &amp; Loss'!#REF!</definedName>
    <definedName name="_ftn2" localSheetId="1">'Profit &amp; Loss'!$B$47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1" i="6" l="1"/>
  <c r="AI18" i="6"/>
  <c r="R21" i="6"/>
  <c r="R18" i="6"/>
  <c r="AG25" i="6"/>
  <c r="AG27" i="6" s="1"/>
  <c r="Q34" i="4"/>
  <c r="AH21" i="6"/>
  <c r="AH18" i="6"/>
  <c r="AG21" i="6"/>
  <c r="AG18" i="6"/>
  <c r="P27" i="6"/>
  <c r="P21" i="6"/>
  <c r="P18" i="6"/>
  <c r="O34" i="4"/>
  <c r="O37" i="4"/>
  <c r="O25" i="4"/>
  <c r="O16" i="4"/>
  <c r="O19" i="4"/>
  <c r="O21" i="6"/>
  <c r="O18" i="6"/>
  <c r="M21" i="6" l="1"/>
  <c r="N21" i="6"/>
  <c r="M18" i="6"/>
  <c r="N18" i="6"/>
  <c r="N34" i="4" l="1"/>
  <c r="N35" i="4"/>
  <c r="N25" i="4"/>
  <c r="N16" i="4"/>
  <c r="AE21" i="6" l="1"/>
  <c r="AD18" i="6"/>
  <c r="AE18" i="6"/>
  <c r="N57" i="3" l="1"/>
  <c r="M57" i="3"/>
  <c r="AC21" i="6" l="1"/>
  <c r="AA21" i="6"/>
  <c r="AC18" i="6"/>
  <c r="L21" i="6"/>
  <c r="AB21" i="6" l="1"/>
  <c r="I21" i="6"/>
  <c r="K21" i="6"/>
  <c r="J21" i="6"/>
  <c r="C21" i="6"/>
  <c r="D21" i="6"/>
  <c r="E21" i="6"/>
  <c r="F21" i="6"/>
  <c r="G21" i="6"/>
  <c r="V21" i="6"/>
  <c r="W21" i="6"/>
  <c r="X21" i="6"/>
  <c r="Y21" i="6"/>
  <c r="Z21" i="6"/>
  <c r="T21" i="6"/>
  <c r="U21" i="6"/>
  <c r="H21" i="6"/>
</calcChain>
</file>

<file path=xl/sharedStrings.xml><?xml version="1.0" encoding="utf-8"?>
<sst xmlns="http://schemas.openxmlformats.org/spreadsheetml/2006/main" count="365" uniqueCount="214">
  <si>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</si>
  <si>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Last updated: March 28, 2025</t>
  </si>
  <si>
    <t>PROFIT AND LOSS (mn PLN)</t>
  </si>
  <si>
    <t>3M 2021</t>
  </si>
  <si>
    <t>6M 2021</t>
  </si>
  <si>
    <t>9M 2021</t>
  </si>
  <si>
    <t>12M 2021</t>
  </si>
  <si>
    <t>3M 2022</t>
  </si>
  <si>
    <t>6M 2022</t>
  </si>
  <si>
    <t>9M 2022</t>
  </si>
  <si>
    <t>12M 2022</t>
  </si>
  <si>
    <t>3M 2023</t>
  </si>
  <si>
    <t>6M 2023</t>
  </si>
  <si>
    <t>9M 2023</t>
  </si>
  <si>
    <t>12M 2023</t>
  </si>
  <si>
    <t>3M 2024</t>
  </si>
  <si>
    <t>6M 2024</t>
  </si>
  <si>
    <t>9M 2024</t>
  </si>
  <si>
    <t>12M 2024</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</si>
  <si>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</si>
  <si>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</si>
  <si>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</si>
  <si>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</si>
  <si>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</si>
  <si>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</si>
  <si>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</si>
  <si>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</si>
  <si>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</si>
  <si>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</si>
  <si>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</si>
  <si>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</si>
  <si>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</si>
  <si>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</si>
  <si>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</si>
  <si>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</si>
  <si>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Share of results from associates accounted for using the equity method</t>
  </si>
  <si>
    <t>Gain on revaluation of previously owned shares in acquired entities</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</si>
  <si>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</si>
  <si>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</si>
  <si>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</si>
  <si>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</si>
  <si>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</si>
  <si>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</si>
  <si>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t>
  </si>
  <si>
    <t>Share of other comprehensive income/(loss) of associates accounted for using the equity method</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</si>
  <si>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</si>
  <si>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</si>
  <si>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</si>
  <si>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</si>
  <si>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</si>
  <si>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</si>
  <si>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</si>
  <si>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 earnings per share (in PLN)</t>
  </si>
  <si>
    <t>Basic earnings per share (in PLN) – cont. operations</t>
  </si>
  <si>
    <t>Basic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</si>
  <si>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</si>
  <si>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</si>
  <si>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</si>
  <si>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</si>
  <si>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</si>
  <si>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</si>
  <si>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</si>
  <si>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</si>
  <si>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</si>
  <si>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</si>
  <si>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</si>
  <si>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</si>
  <si>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</si>
  <si>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</si>
  <si>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</si>
  <si>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</si>
  <si>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</si>
  <si>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</si>
  <si>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</si>
  <si>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</si>
  <si>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</si>
  <si>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</si>
  <si>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</si>
  <si>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</si>
  <si>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</si>
  <si>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</si>
  <si>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</si>
  <si>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</si>
  <si>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a subsidiary, net of cash acquired</t>
  </si>
  <si>
    <t>Acquisition of shares in associated company</t>
  </si>
  <si>
    <t>Loans granted</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</si>
  <si>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</si>
  <si>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</si>
  <si>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</si>
  <si>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</si>
  <si>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</si>
  <si>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</si>
  <si>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</si>
  <si>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</si>
  <si>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</si>
  <si>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</si>
  <si>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</si>
  <si>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</si>
  <si>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</si>
  <si>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Acquisition of treasury shares</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</si>
  <si>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</si>
  <si>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</si>
  <si>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</si>
  <si>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</si>
  <si>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</si>
  <si>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</si>
  <si>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</si>
  <si>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</si>
  <si>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</si>
  <si>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</si>
  <si>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</si>
  <si>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Investments is associates accounted for using the equity method</t>
  </si>
  <si>
    <t>Other receivables</t>
  </si>
  <si>
    <t>Other financial assets</t>
  </si>
  <si>
    <t>Deferred tax assets</t>
  </si>
  <si>
    <t>Other  assets</t>
  </si>
  <si>
    <t>Current assets</t>
  </si>
  <si>
    <t>Income tax assets</t>
  </si>
  <si>
    <t>Other current assets</t>
  </si>
  <si>
    <t>Cash and cash equivalents</t>
  </si>
  <si>
    <t>Total assets</t>
  </si>
  <si>
    <t>EQUITY AND LIABILITIES</t>
  </si>
  <si>
    <t>Equity</t>
  </si>
  <si>
    <t>Share capital</t>
  </si>
  <si>
    <t>Repurchase of common stock</t>
  </si>
  <si>
    <t>Share premium</t>
  </si>
  <si>
    <t>Reserve capital</t>
  </si>
  <si>
    <t>Share capital and share premium of Integer.pl</t>
  </si>
  <si>
    <t>Retained earnings</t>
  </si>
  <si>
    <t>Reserves</t>
  </si>
  <si>
    <t>Equity attributable to owners of InPost</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</si>
  <si>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</si>
  <si>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</si>
  <si>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</si>
  <si>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</si>
  <si>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</si>
  <si>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</si>
  <si>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</si>
  <si>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</si>
  <si>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</si>
  <si>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</si>
  <si>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</si>
  <si>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</si>
  <si>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</si>
  <si>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</si>
  <si>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</si>
  <si>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</si>
  <si>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</si>
  <si>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</si>
  <si>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</si>
  <si>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</si>
  <si>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</si>
  <si>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</si>
  <si>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</si>
  <si>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</si>
  <si>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</si>
  <si>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</si>
  <si>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</si>
  <si>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</si>
  <si>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Q4 2023</t>
  </si>
  <si>
    <t>Q1 2024</t>
  </si>
  <si>
    <t>Q2 2024</t>
  </si>
  <si>
    <t>Q3 2024</t>
  </si>
  <si>
    <t>Q4 2024</t>
  </si>
  <si>
    <t>Segment Revenue</t>
  </si>
  <si>
    <t>of which Poland</t>
  </si>
  <si>
    <t>of which International (UK +IT)</t>
  </si>
  <si>
    <t>of which Mondial Relay</t>
  </si>
  <si>
    <t>Adjusted EBITDA</t>
  </si>
  <si>
    <t>Adjusted EBITDA Margin</t>
  </si>
  <si>
    <t>Non-recurring items</t>
  </si>
  <si>
    <t>Operating EBITDA</t>
  </si>
  <si>
    <t>Margin</t>
  </si>
  <si>
    <t>D&amp;A</t>
  </si>
  <si>
    <t>EBIT</t>
  </si>
  <si>
    <t>Net financial cost and Share of results from associates accounted for using the equity method and Gain on revaluation of previously owned shares in acquired entities</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</si>
  <si>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</si>
  <si>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</si>
  <si>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</si>
  <si>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</si>
  <si>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</si>
  <si>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</si>
  <si>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</si>
  <si>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</si>
  <si>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</si>
  <si>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</si>
  <si>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</si>
  <si>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</si>
  <si>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</si>
  <si>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</si>
  <si>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</si>
  <si>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</si>
  <si>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</si>
  <si>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</si>
  <si>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</si>
  <si>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</si>
  <si>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</si>
  <si>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</si>
  <si>
    <t>Old segments </t>
  </si>
  <si>
    <t> Recalculated to new segments</t>
  </si>
  <si>
    <t>PLN m, unless otherwise specified</t>
  </si>
  <si>
    <t>FY 2024</t>
  </si>
  <si>
    <t>Segment Volume [m]</t>
  </si>
  <si>
    <t>Poland</t>
  </si>
  <si>
    <t xml:space="preserve">Poland </t>
  </si>
  <si>
    <t>Mondial Relay</t>
  </si>
  <si>
    <t xml:space="preserve">Euro zone </t>
  </si>
  <si>
    <t>Other International</t>
  </si>
  <si>
    <t>UK + Ireland</t>
  </si>
  <si>
    <t xml:space="preserve">UK + Ireland </t>
  </si>
  <si>
    <r>
      <t>Group cost</t>
    </r>
    <r>
      <rPr>
        <vertAlign val="superscript"/>
        <sz val="8"/>
        <color rgb="FF1D1D1D"/>
        <rFont val="Inter"/>
        <charset val="238"/>
      </rPr>
      <t>1</t>
    </r>
  </si>
  <si>
    <t>Adjusted EBITDA Margin [%]</t>
  </si>
  <si>
    <t>Euro zone</t>
  </si>
  <si>
    <t>1. Company estimates; Reported figures may differ between segments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</si>
</sst>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 numFmtId="170" formatCode="_(* #,##0.0_);_(* \(#,##0.0\);_(* &quot;-&quot;?_);_(@_)"/>
  </numFmts>
  <fonts count="22"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
      <sz val="18"/>
      <name val="Arial"/>
      <family val="2"/>
      <charset val="238"/>
    </font>
    <font>
      <b/>
      <sz val="8"/>
      <color rgb="FF1D1D1D"/>
      <name val="Inter"/>
      <charset val="238"/>
    </font>
    <font>
      <sz val="8"/>
      <color rgb="FF1D1D1D"/>
      <name val="Inter"/>
      <charset val="238"/>
    </font>
    <font>
      <vertAlign val="superscript"/>
      <sz val="8"/>
      <color rgb="FF1D1D1D"/>
      <name val="Inter"/>
      <charset val="238"/>
    </font>
  </fonts>
  <fills count="6">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
      <patternFill patternType="solid">
        <fgColor rgb="FFE7E6E6"/>
        <bgColor indexed="64"/>
      </patternFill>
    </fill>
  </fills>
  <borders count="8">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
      <left/>
      <right/>
      <top style="thin">
        <color rgb="FF1D1D1D"/>
      </top>
      <bottom style="thin">
        <color rgb="FF1D1D1D"/>
      </bottom>
      <diagonal/>
    </border>
    <border>
      <left/>
      <right/>
      <top/>
      <bottom style="thin">
        <color rgb="FF1D1D1D"/>
      </bottom>
      <diagonal/>
    </border>
    <border>
      <left/>
      <right/>
      <top style="thin">
        <color rgb="FF1D1D1D"/>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21">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xf numFmtId="170" fontId="9" fillId="0" borderId="0" xfId="0" applyNumberFormat="1" applyFont="1" applyAlignment="1">
      <alignment vertical="center"/>
    </xf>
    <xf numFmtId="166" fontId="10" fillId="0" borderId="0" xfId="1" applyNumberFormat="1" applyFont="1" applyAlignment="1">
      <alignment horizontal="right" vertical="center" wrapText="1"/>
    </xf>
    <xf numFmtId="170" fontId="10" fillId="0" borderId="0" xfId="0" applyNumberFormat="1" applyFont="1" applyAlignment="1">
      <alignment vertical="center"/>
    </xf>
    <xf numFmtId="165" fontId="10" fillId="0" borderId="0" xfId="2" applyNumberFormat="1" applyFont="1" applyAlignment="1">
      <alignment vertical="center"/>
    </xf>
    <xf numFmtId="0" fontId="19" fillId="2" borderId="6" xfId="0" applyFont="1" applyFill="1" applyBorder="1" applyAlignment="1">
      <alignment horizontal="center" vertical="center" wrapText="1" readingOrder="1"/>
    </xf>
    <xf numFmtId="0" fontId="19" fillId="5" borderId="5" xfId="0" applyFont="1" applyFill="1" applyBorder="1" applyAlignment="1">
      <alignment horizontal="left" vertical="center" wrapText="1" readingOrder="1"/>
    </xf>
    <xf numFmtId="0" fontId="19" fillId="5" borderId="5" xfId="0" applyFont="1" applyFill="1" applyBorder="1" applyAlignment="1">
      <alignment horizontal="center" wrapText="1" readingOrder="1"/>
    </xf>
    <xf numFmtId="4" fontId="19" fillId="5" borderId="5" xfId="0" applyNumberFormat="1" applyFont="1" applyFill="1" applyBorder="1" applyAlignment="1">
      <alignment horizontal="center" wrapText="1" readingOrder="1"/>
    </xf>
    <xf numFmtId="0" fontId="20" fillId="0" borderId="5" xfId="0" applyFont="1" applyBorder="1" applyAlignment="1">
      <alignment horizontal="left" vertical="center" wrapText="1" readingOrder="1"/>
    </xf>
    <xf numFmtId="0" fontId="20" fillId="0" borderId="5" xfId="0" applyFont="1" applyBorder="1" applyAlignment="1">
      <alignment horizontal="center" wrapText="1" readingOrder="1"/>
    </xf>
    <xf numFmtId="4" fontId="19" fillId="5" borderId="5" xfId="0" applyNumberFormat="1" applyFont="1" applyFill="1" applyBorder="1" applyAlignment="1">
      <alignment horizontal="center" vertical="center" wrapText="1" readingOrder="1"/>
    </xf>
    <xf numFmtId="4" fontId="20" fillId="0" borderId="5" xfId="0" applyNumberFormat="1" applyFont="1" applyBorder="1" applyAlignment="1">
      <alignment horizontal="center" wrapText="1" readingOrder="1"/>
    </xf>
    <xf numFmtId="0" fontId="19" fillId="5" borderId="5" xfId="0" applyFont="1" applyFill="1" applyBorder="1" applyAlignment="1">
      <alignment horizontal="center" vertical="center" wrapText="1" readingOrder="1"/>
    </xf>
    <xf numFmtId="0" fontId="18" fillId="0" borderId="5" xfId="0" applyFont="1" applyBorder="1" applyAlignment="1">
      <alignment vertical="center" wrapText="1"/>
    </xf>
    <xf numFmtId="0" fontId="18" fillId="0" borderId="5" xfId="0" applyFont="1" applyBorder="1" applyAlignment="1">
      <alignment horizontal="center" vertical="center" wrapText="1"/>
    </xf>
    <xf numFmtId="10" fontId="19" fillId="5" borderId="5" xfId="0" applyNumberFormat="1" applyFont="1" applyFill="1" applyBorder="1" applyAlignment="1">
      <alignment horizontal="center" vertical="center" wrapText="1" readingOrder="1"/>
    </xf>
    <xf numFmtId="10" fontId="19" fillId="5" borderId="5" xfId="0" applyNumberFormat="1" applyFont="1" applyFill="1" applyBorder="1" applyAlignment="1">
      <alignment horizontal="center" wrapText="1" readingOrder="1"/>
    </xf>
    <xf numFmtId="10" fontId="20" fillId="0" borderId="5" xfId="0" applyNumberFormat="1" applyFont="1" applyBorder="1" applyAlignment="1">
      <alignment horizontal="center" vertical="center" wrapText="1" readingOrder="1"/>
    </xf>
    <xf numFmtId="10" fontId="20" fillId="0" borderId="5" xfId="0" applyNumberFormat="1" applyFont="1" applyBorder="1" applyAlignment="1">
      <alignment horizontal="center" wrapText="1" readingOrder="1"/>
    </xf>
    <xf numFmtId="0" fontId="20" fillId="0" borderId="7" xfId="0" applyFont="1" applyBorder="1" applyAlignment="1">
      <alignment horizontal="left" vertical="center" wrapText="1" readingOrder="1"/>
    </xf>
    <xf numFmtId="10" fontId="20" fillId="0" borderId="7" xfId="0" applyNumberFormat="1" applyFont="1" applyBorder="1" applyAlignment="1">
      <alignment horizontal="center" vertical="center" wrapText="1" readingOrder="1"/>
    </xf>
    <xf numFmtId="10" fontId="20" fillId="0" borderId="7" xfId="0" applyNumberFormat="1" applyFont="1" applyBorder="1" applyAlignment="1">
      <alignment horizontal="center" wrapText="1" readingOrder="1"/>
    </xf>
    <xf numFmtId="4" fontId="20" fillId="0" borderId="5" xfId="0" applyNumberFormat="1" applyFont="1" applyBorder="1" applyAlignment="1">
      <alignment horizontal="center" vertical="center" wrapText="1" readingOrder="1"/>
    </xf>
    <xf numFmtId="0" fontId="20" fillId="0" borderId="5" xfId="0" applyFont="1" applyBorder="1" applyAlignment="1">
      <alignment horizontal="center" vertical="center" wrapText="1" readingOrder="1"/>
    </xf>
    <xf numFmtId="0" fontId="20" fillId="0" borderId="5" xfId="0" applyFont="1" applyBorder="1" applyAlignment="1">
      <alignment horizontal="left" wrapText="1" readingOrder="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135274</xdr:colOff>
      <xdr:row>2</xdr:row>
      <xdr:rowOff>41495</xdr:rowOff>
    </xdr:from>
    <xdr:to>
      <xdr:col>1</xdr:col>
      <xdr:colOff>3526375</xdr:colOff>
      <xdr:row>5</xdr:row>
      <xdr:rowOff>13607</xdr:rowOff>
    </xdr:to>
    <xdr:pic>
      <xdr:nvPicPr>
        <xdr:cNvPr id="4" name="Grafika 27">
          <a:extLst>
            <a:ext uri="{FF2B5EF4-FFF2-40B4-BE49-F238E27FC236}">
              <a16:creationId xmlns:a16="http://schemas.microsoft.com/office/drawing/2014/main" id="{F37FEB82-6E2B-2482-F111-B99795D33F7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34631" y="422495"/>
          <a:ext cx="3391101" cy="543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321468</xdr:colOff>
      <xdr:row>2</xdr:row>
      <xdr:rowOff>147964</xdr:rowOff>
    </xdr:from>
    <xdr:to>
      <xdr:col>1</xdr:col>
      <xdr:colOff>2641006</xdr:colOff>
      <xdr:row>5</xdr:row>
      <xdr:rowOff>19736</xdr:rowOff>
    </xdr:to>
    <xdr:pic>
      <xdr:nvPicPr>
        <xdr:cNvPr id="2" name="Grafika 27">
          <a:extLst>
            <a:ext uri="{FF2B5EF4-FFF2-40B4-BE49-F238E27FC236}">
              <a16:creationId xmlns:a16="http://schemas.microsoft.com/office/drawing/2014/main" id="{FA60F64E-CC67-46CC-99BA-03C3CA875BD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88156" y="481339"/>
          <a:ext cx="2319538" cy="3718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19714</xdr:colOff>
      <xdr:row>2</xdr:row>
      <xdr:rowOff>92691</xdr:rowOff>
    </xdr:from>
    <xdr:to>
      <xdr:col>1</xdr:col>
      <xdr:colOff>2339252</xdr:colOff>
      <xdr:row>4</xdr:row>
      <xdr:rowOff>88229</xdr:rowOff>
    </xdr:to>
    <xdr:pic>
      <xdr:nvPicPr>
        <xdr:cNvPr id="2" name="Grafika 27">
          <a:extLst>
            <a:ext uri="{FF2B5EF4-FFF2-40B4-BE49-F238E27FC236}">
              <a16:creationId xmlns:a16="http://schemas.microsoft.com/office/drawing/2014/main" id="{99AB64E6-084A-42D8-8F4A-DB383FAF176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862" y="468987"/>
          <a:ext cx="2319538" cy="3718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263947</xdr:colOff>
      <xdr:row>2</xdr:row>
      <xdr:rowOff>160662</xdr:rowOff>
    </xdr:from>
    <xdr:to>
      <xdr:col>1</xdr:col>
      <xdr:colOff>2583485</xdr:colOff>
      <xdr:row>4</xdr:row>
      <xdr:rowOff>142317</xdr:rowOff>
    </xdr:to>
    <xdr:pic>
      <xdr:nvPicPr>
        <xdr:cNvPr id="2" name="Grafika 27">
          <a:extLst>
            <a:ext uri="{FF2B5EF4-FFF2-40B4-BE49-F238E27FC236}">
              <a16:creationId xmlns:a16="http://schemas.microsoft.com/office/drawing/2014/main" id="{7737420D-926A-4713-B950-B35D2CFD242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47561" y="550843"/>
          <a:ext cx="2319538" cy="3718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10468</xdr:colOff>
      <xdr:row>2</xdr:row>
      <xdr:rowOff>115138</xdr:rowOff>
    </xdr:from>
    <xdr:to>
      <xdr:col>1</xdr:col>
      <xdr:colOff>2330006</xdr:colOff>
      <xdr:row>4</xdr:row>
      <xdr:rowOff>110160</xdr:rowOff>
    </xdr:to>
    <xdr:pic>
      <xdr:nvPicPr>
        <xdr:cNvPr id="3" name="Grafika 27">
          <a:extLst>
            <a:ext uri="{FF2B5EF4-FFF2-40B4-BE49-F238E27FC236}">
              <a16:creationId xmlns:a16="http://schemas.microsoft.com/office/drawing/2014/main" id="{69D72164-B21A-4BA5-B46A-EAB20002696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98875" y="491951"/>
          <a:ext cx="2319538" cy="3718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1830864</xdr:colOff>
      <xdr:row>4</xdr:row>
      <xdr:rowOff>40532</xdr:rowOff>
    </xdr:to>
    <xdr:pic>
      <xdr:nvPicPr>
        <xdr:cNvPr id="3" name="Grafika 27">
          <a:extLst>
            <a:ext uri="{FF2B5EF4-FFF2-40B4-BE49-F238E27FC236}">
              <a16:creationId xmlns:a16="http://schemas.microsoft.com/office/drawing/2014/main" id="{C5973A4F-66B5-4CFB-AF1A-EAE7939879BE}"/>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7065" y="514345"/>
          <a:ext cx="1797734" cy="28818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33130</xdr:colOff>
      <xdr:row>2</xdr:row>
      <xdr:rowOff>133345</xdr:rowOff>
    </xdr:from>
    <xdr:to>
      <xdr:col>1</xdr:col>
      <xdr:colOff>1745139</xdr:colOff>
      <xdr:row>4</xdr:row>
      <xdr:rowOff>40532</xdr:rowOff>
    </xdr:to>
    <xdr:pic>
      <xdr:nvPicPr>
        <xdr:cNvPr id="3" name="Grafika 27">
          <a:extLst>
            <a:ext uri="{FF2B5EF4-FFF2-40B4-BE49-F238E27FC236}">
              <a16:creationId xmlns:a16="http://schemas.microsoft.com/office/drawing/2014/main" id="{399C8AF3-DE3C-4D1B-8771-B0539BC43A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04580" y="514345"/>
          <a:ext cx="1797734" cy="28818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topLeftCell="A11" zoomScale="141" zoomScaleNormal="70" zoomScaleSheetLayoutView="98" workbookViewId="0">
      <selection activeCell="B21" sqref="B21"/>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R50"/>
  <sheetViews>
    <sheetView showGridLines="0" tabSelected="1" zoomScale="115" zoomScaleNormal="115" workbookViewId="0">
      <pane xSplit="2" ySplit="9" topLeftCell="L10" activePane="bottomRight" state="frozen"/>
      <selection pane="topRight" activeCell="C1" sqref="C1"/>
      <selection pane="bottomLeft" activeCell="A10" sqref="A10"/>
      <selection pane="bottomRight" activeCell="T40" sqref="T40"/>
    </sheetView>
  </sheetViews>
  <sheetFormatPr defaultColWidth="8.7109375" defaultRowHeight="12.75" x14ac:dyDescent="0.2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 width="12.28515625" style="70" customWidth="1"/>
    <col min="17" max="17" width="15.85546875" style="70" customWidth="1"/>
    <col min="18" max="18" width="15.28515625" style="70" customWidth="1"/>
    <col min="19" max="16384" width="8.7109375" style="70"/>
  </cols>
  <sheetData>
    <row r="6" spans="2:18" x14ac:dyDescent="0.25">
      <c r="C6" s="69"/>
      <c r="D6" s="69"/>
      <c r="E6" s="69"/>
      <c r="F6" s="69"/>
      <c r="G6" s="69"/>
      <c r="H6" s="69"/>
      <c r="I6" s="69"/>
    </row>
    <row r="8" spans="2:18" ht="23.1" customHeight="1" x14ac:dyDescent="0.25"/>
    <row r="9" spans="2:18" ht="15" x14ac:dyDescent="0.25">
      <c r="B9" s="71" t="s">
        <v>2</v>
      </c>
      <c r="C9" s="72" t="s">
        <v>3</v>
      </c>
      <c r="D9" s="72" t="s">
        <v>4</v>
      </c>
      <c r="E9" s="72" t="s">
        <v>5</v>
      </c>
      <c r="F9" s="72" t="s">
        <v>6</v>
      </c>
      <c r="G9" s="72" t="s">
        <v>7</v>
      </c>
      <c r="H9" s="72" t="s">
        <v>8</v>
      </c>
      <c r="I9" s="72" t="s">
        <v>9</v>
      </c>
      <c r="J9" s="72" t="s">
        <v>10</v>
      </c>
      <c r="K9" s="72" t="s">
        <v>11</v>
      </c>
      <c r="L9" s="72" t="s">
        <v>12</v>
      </c>
      <c r="M9" s="72" t="s">
        <v>13</v>
      </c>
      <c r="N9" s="72" t="s">
        <v>14</v>
      </c>
      <c r="O9" s="72" t="s">
        <v>15</v>
      </c>
      <c r="P9" s="72" t="s">
        <v>16</v>
      </c>
      <c r="Q9" s="72" t="s">
        <v>17</v>
      </c>
      <c r="R9" s="72" t="s">
        <v>18</v>
      </c>
    </row>
    <row r="10" spans="2:18" ht="15" x14ac:dyDescent="0.25">
      <c r="B10" s="73" t="s">
        <v>19</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c r="P10" s="75">
        <v>5035.1000000000004</v>
      </c>
      <c r="Q10" s="75">
        <v>7565.9</v>
      </c>
      <c r="R10" s="75">
        <v>10919.8</v>
      </c>
    </row>
    <row r="11" spans="2:18" ht="15" x14ac:dyDescent="0.25">
      <c r="B11" s="73" t="s">
        <v>20</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c r="P11" s="33">
        <v>13.6</v>
      </c>
      <c r="Q11" s="33">
        <v>18</v>
      </c>
      <c r="R11" s="33">
        <v>25.4</v>
      </c>
    </row>
    <row r="12" spans="2:18" ht="15" x14ac:dyDescent="0.25">
      <c r="B12" s="74" t="s">
        <v>21</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c r="P12" s="30">
        <v>665.6</v>
      </c>
      <c r="Q12" s="30">
        <v>1047.4000000000001</v>
      </c>
      <c r="R12" s="30">
        <v>1490.2</v>
      </c>
    </row>
    <row r="13" spans="2:18" ht="15" x14ac:dyDescent="0.25">
      <c r="B13" s="74" t="s">
        <v>22</v>
      </c>
      <c r="C13" s="66">
        <v>11.3</v>
      </c>
      <c r="D13" s="66">
        <v>24.4</v>
      </c>
      <c r="E13" s="66">
        <v>46.9</v>
      </c>
      <c r="F13" s="66">
        <v>89.2</v>
      </c>
      <c r="G13" s="66">
        <v>40.6</v>
      </c>
      <c r="H13" s="66">
        <v>80.8</v>
      </c>
      <c r="I13" s="66">
        <v>138.5</v>
      </c>
      <c r="J13" s="30">
        <v>208.3</v>
      </c>
      <c r="K13" s="34">
        <v>65</v>
      </c>
      <c r="L13" s="34">
        <v>138.1</v>
      </c>
      <c r="M13" s="34">
        <v>168.1</v>
      </c>
      <c r="N13" s="34">
        <v>237.8</v>
      </c>
      <c r="O13" s="34">
        <v>55.5</v>
      </c>
      <c r="P13" s="34">
        <v>109.5</v>
      </c>
      <c r="Q13" s="34">
        <v>160.69999999999999</v>
      </c>
      <c r="R13" s="34">
        <v>248.5</v>
      </c>
    </row>
    <row r="14" spans="2:18" ht="15" x14ac:dyDescent="0.25">
      <c r="B14" s="74" t="s">
        <v>23</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c r="P14" s="30">
        <v>2582.1999999999998</v>
      </c>
      <c r="Q14" s="30">
        <v>3890.7</v>
      </c>
      <c r="R14" s="30">
        <v>5560.9</v>
      </c>
    </row>
    <row r="15" spans="2:18" ht="15" x14ac:dyDescent="0.25">
      <c r="B15" s="74" t="s">
        <v>24</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c r="P15" s="32">
        <v>9.1</v>
      </c>
      <c r="Q15" s="32">
        <v>13.1</v>
      </c>
      <c r="R15" s="32">
        <v>15.6</v>
      </c>
    </row>
    <row r="16" spans="2:18" ht="15" x14ac:dyDescent="0.25">
      <c r="B16" s="74" t="s">
        <v>25</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c r="P16" s="32">
        <v>510.7</v>
      </c>
      <c r="Q16" s="32">
        <v>773.6</v>
      </c>
      <c r="R16" s="32">
        <v>1167.5</v>
      </c>
    </row>
    <row r="17" spans="2:18" ht="15" x14ac:dyDescent="0.25">
      <c r="B17" s="74" t="s">
        <v>26</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c r="P17" s="32">
        <v>148.1</v>
      </c>
      <c r="Q17" s="32">
        <v>206.7</v>
      </c>
      <c r="R17" s="32">
        <v>289.89999999999998</v>
      </c>
    </row>
    <row r="18" spans="2:18" ht="15" x14ac:dyDescent="0.25">
      <c r="B18" s="74" t="s">
        <v>27</v>
      </c>
      <c r="C18" s="66">
        <v>9.8000000000000007</v>
      </c>
      <c r="D18" s="66">
        <v>15</v>
      </c>
      <c r="E18" s="66">
        <v>25.9</v>
      </c>
      <c r="F18" s="66">
        <v>30.2</v>
      </c>
      <c r="G18" s="66">
        <v>12.8</v>
      </c>
      <c r="H18" s="66">
        <v>31.8</v>
      </c>
      <c r="I18" s="66">
        <v>48.3</v>
      </c>
      <c r="J18" s="30">
        <v>77.3</v>
      </c>
      <c r="K18" s="32">
        <v>14.3</v>
      </c>
      <c r="L18" s="32">
        <v>43.7</v>
      </c>
      <c r="M18" s="32">
        <v>65.3</v>
      </c>
      <c r="N18" s="34">
        <v>102</v>
      </c>
      <c r="O18" s="34">
        <v>31.6</v>
      </c>
      <c r="P18" s="34">
        <v>70.2</v>
      </c>
      <c r="Q18" s="34">
        <v>87.7</v>
      </c>
      <c r="R18" s="34">
        <v>115.2</v>
      </c>
    </row>
    <row r="19" spans="2:18" ht="15" x14ac:dyDescent="0.25">
      <c r="B19" s="74" t="s">
        <v>28</v>
      </c>
      <c r="C19" s="66">
        <v>3.1</v>
      </c>
      <c r="D19" s="66">
        <v>10.6</v>
      </c>
      <c r="E19" s="66">
        <v>13.1</v>
      </c>
      <c r="F19" s="66">
        <v>14.3</v>
      </c>
      <c r="G19" s="66">
        <v>11</v>
      </c>
      <c r="H19" s="66">
        <v>20.9</v>
      </c>
      <c r="I19" s="66">
        <v>31.2</v>
      </c>
      <c r="J19" s="30">
        <v>41.5</v>
      </c>
      <c r="K19" s="32">
        <v>9.9</v>
      </c>
      <c r="L19" s="32">
        <v>18.399999999999999</v>
      </c>
      <c r="M19" s="32">
        <v>25.7</v>
      </c>
      <c r="N19" s="32">
        <v>36.6</v>
      </c>
      <c r="O19" s="32">
        <v>12.5</v>
      </c>
      <c r="P19" s="32">
        <v>23.9</v>
      </c>
      <c r="Q19" s="34">
        <v>26</v>
      </c>
      <c r="R19" s="34">
        <v>10.4</v>
      </c>
    </row>
    <row r="20" spans="2:18" ht="15" x14ac:dyDescent="0.25">
      <c r="B20" s="74" t="s">
        <v>29</v>
      </c>
      <c r="C20" s="66">
        <v>0.9</v>
      </c>
      <c r="D20" s="66">
        <v>4.3</v>
      </c>
      <c r="E20" s="66">
        <v>9.5</v>
      </c>
      <c r="F20" s="66">
        <v>15.1</v>
      </c>
      <c r="G20" s="66">
        <v>4.8</v>
      </c>
      <c r="H20" s="66">
        <v>6.8999999999999995</v>
      </c>
      <c r="I20" s="66">
        <v>4.2</v>
      </c>
      <c r="J20" s="30">
        <v>18</v>
      </c>
      <c r="K20" s="32">
        <v>4.4000000000000004</v>
      </c>
      <c r="L20" s="32">
        <v>10.6</v>
      </c>
      <c r="M20" s="32">
        <v>16.8</v>
      </c>
      <c r="N20" s="32">
        <v>18.8</v>
      </c>
      <c r="O20" s="32">
        <v>2.9</v>
      </c>
      <c r="P20" s="32">
        <v>7.5</v>
      </c>
      <c r="Q20" s="32">
        <v>40.6</v>
      </c>
      <c r="R20" s="32">
        <v>68.3</v>
      </c>
    </row>
    <row r="21" spans="2:18" ht="30" x14ac:dyDescent="0.25">
      <c r="B21" s="74" t="s">
        <v>30</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c r="P21" s="34">
        <v>9.6999999999999993</v>
      </c>
      <c r="Q21" s="34">
        <v>11.5</v>
      </c>
      <c r="R21" s="34">
        <v>18.7</v>
      </c>
    </row>
    <row r="22" spans="2:18" ht="15" x14ac:dyDescent="0.25">
      <c r="B22" s="73" t="s">
        <v>31</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c r="P22" s="75">
        <v>4136.4999999999991</v>
      </c>
      <c r="Q22" s="75">
        <v>6258.0000000000009</v>
      </c>
      <c r="R22" s="75">
        <v>8985.2000000000007</v>
      </c>
    </row>
    <row r="23" spans="2:18" ht="15" x14ac:dyDescent="0.25">
      <c r="B23" s="73" t="s">
        <v>32</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c r="P23" s="75">
        <v>912.20000000000164</v>
      </c>
      <c r="Q23" s="75">
        <v>1325.8999999999987</v>
      </c>
      <c r="R23" s="75">
        <v>1959.9999999999982</v>
      </c>
    </row>
    <row r="24" spans="2:18" ht="15" x14ac:dyDescent="0.25">
      <c r="B24" s="74" t="s">
        <v>33</v>
      </c>
      <c r="C24" s="66">
        <v>11.9</v>
      </c>
      <c r="D24" s="66">
        <v>0.3</v>
      </c>
      <c r="E24" s="66">
        <v>0.3</v>
      </c>
      <c r="F24" s="66">
        <v>16.100000000000001</v>
      </c>
      <c r="G24" s="66">
        <v>1.9</v>
      </c>
      <c r="H24" s="66">
        <v>48.4</v>
      </c>
      <c r="I24" s="66">
        <v>113.3</v>
      </c>
      <c r="J24" s="30">
        <v>32.299999999999997</v>
      </c>
      <c r="K24" s="32">
        <v>0.4</v>
      </c>
      <c r="L24" s="32">
        <v>1.3</v>
      </c>
      <c r="M24" s="32">
        <v>5.9</v>
      </c>
      <c r="N24" s="32">
        <v>12.5</v>
      </c>
      <c r="O24" s="32">
        <v>23.4</v>
      </c>
      <c r="P24" s="32">
        <v>37.4</v>
      </c>
      <c r="Q24" s="32">
        <v>31.8</v>
      </c>
      <c r="R24" s="32">
        <v>43.8</v>
      </c>
    </row>
    <row r="25" spans="2:18" ht="15" x14ac:dyDescent="0.25">
      <c r="B25" s="74" t="s">
        <v>34</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c r="P25" s="34">
        <v>178.9</v>
      </c>
      <c r="Q25" s="34">
        <v>272.89999999999998</v>
      </c>
      <c r="R25" s="34">
        <v>386.2</v>
      </c>
    </row>
    <row r="26" spans="2:18" ht="30" x14ac:dyDescent="0.25">
      <c r="B26" s="74" t="s">
        <v>35</v>
      </c>
      <c r="C26" s="66"/>
      <c r="D26" s="66"/>
      <c r="E26" s="66"/>
      <c r="F26" s="66"/>
      <c r="G26" s="66"/>
      <c r="H26" s="66"/>
      <c r="I26" s="66"/>
      <c r="J26" s="30"/>
      <c r="K26" s="32"/>
      <c r="L26" s="34"/>
      <c r="M26" s="34">
        <v>-3.2</v>
      </c>
      <c r="N26" s="34">
        <v>-30.9</v>
      </c>
      <c r="O26" s="34">
        <v>4.5</v>
      </c>
      <c r="P26" s="34">
        <v>6.1</v>
      </c>
      <c r="Q26" s="34">
        <v>6.8</v>
      </c>
      <c r="R26" s="34">
        <v>8.6999999999999993</v>
      </c>
    </row>
    <row r="27" spans="2:18" ht="30" x14ac:dyDescent="0.25">
      <c r="B27" s="74" t="s">
        <v>36</v>
      </c>
      <c r="C27" s="66"/>
      <c r="D27" s="66"/>
      <c r="E27" s="66"/>
      <c r="F27" s="66"/>
      <c r="G27" s="66"/>
      <c r="H27" s="66"/>
      <c r="I27" s="66"/>
      <c r="J27" s="30"/>
      <c r="K27" s="32"/>
      <c r="L27" s="34"/>
      <c r="M27" s="34"/>
      <c r="N27" s="34"/>
      <c r="O27" s="34"/>
      <c r="P27" s="34"/>
      <c r="Q27" s="34"/>
      <c r="R27" s="34">
        <v>6.5</v>
      </c>
    </row>
    <row r="28" spans="2:18" ht="15" x14ac:dyDescent="0.25">
      <c r="B28" s="73" t="s">
        <v>37</v>
      </c>
      <c r="C28" s="64">
        <v>136.4</v>
      </c>
      <c r="D28" s="64">
        <v>285.80000000000035</v>
      </c>
      <c r="E28" s="64">
        <v>479.30000000000041</v>
      </c>
      <c r="F28" s="64">
        <v>712.79999999999973</v>
      </c>
      <c r="G28" s="64">
        <v>114.40000000000019</v>
      </c>
      <c r="H28" s="64">
        <v>386.39999999999952</v>
      </c>
      <c r="I28" s="64">
        <v>564</v>
      </c>
      <c r="J28" s="27">
        <v>668.79999999999848</v>
      </c>
      <c r="K28" s="37">
        <v>174.2</v>
      </c>
      <c r="L28" s="37">
        <v>382.5</v>
      </c>
      <c r="M28" s="37">
        <v>703.79999999999882</v>
      </c>
      <c r="N28" s="33">
        <v>932</v>
      </c>
      <c r="O28" s="33">
        <v>366.1</v>
      </c>
      <c r="P28" s="33">
        <v>776.80000000000166</v>
      </c>
      <c r="Q28" s="33">
        <v>1091.5999999999988</v>
      </c>
      <c r="R28" s="33">
        <v>1632.7999999999981</v>
      </c>
    </row>
    <row r="29" spans="2:18" ht="15" x14ac:dyDescent="0.25">
      <c r="B29" s="74" t="s">
        <v>38</v>
      </c>
      <c r="C29" s="66">
        <v>38.6</v>
      </c>
      <c r="D29" s="66">
        <v>97.7</v>
      </c>
      <c r="E29" s="66">
        <v>162.19999999999999</v>
      </c>
      <c r="F29" s="66">
        <v>221.5</v>
      </c>
      <c r="G29" s="66">
        <v>45</v>
      </c>
      <c r="H29" s="66">
        <v>100.1</v>
      </c>
      <c r="I29" s="66">
        <v>135.30000000000001</v>
      </c>
      <c r="J29" s="30">
        <v>212.3</v>
      </c>
      <c r="K29" s="32">
        <v>58.3</v>
      </c>
      <c r="L29" s="32">
        <v>138.6</v>
      </c>
      <c r="M29" s="32">
        <v>209.5</v>
      </c>
      <c r="N29" s="32">
        <v>284.60000000000002</v>
      </c>
      <c r="O29" s="32">
        <v>109.8</v>
      </c>
      <c r="P29" s="32">
        <v>184.10000000000002</v>
      </c>
      <c r="Q29" s="32">
        <v>244.39999999999998</v>
      </c>
      <c r="R29" s="32">
        <v>385.6</v>
      </c>
    </row>
    <row r="30" spans="2:18" ht="15" x14ac:dyDescent="0.25">
      <c r="B30" s="73" t="s">
        <v>39</v>
      </c>
      <c r="C30" s="64">
        <v>97.8</v>
      </c>
      <c r="D30" s="64">
        <v>188.1</v>
      </c>
      <c r="E30" s="64">
        <v>317.10000000000002</v>
      </c>
      <c r="F30" s="64">
        <v>491.29999999999973</v>
      </c>
      <c r="G30" s="64">
        <v>69.40000000000019</v>
      </c>
      <c r="H30" s="64">
        <v>286.2999999999995</v>
      </c>
      <c r="I30" s="64">
        <v>428.7</v>
      </c>
      <c r="J30" s="27">
        <v>456.49999999999847</v>
      </c>
      <c r="K30" s="37">
        <v>115.9</v>
      </c>
      <c r="L30" s="37">
        <v>243.9</v>
      </c>
      <c r="M30" s="37">
        <v>494.29999999999882</v>
      </c>
      <c r="N30" s="37">
        <v>647.4</v>
      </c>
      <c r="O30" s="37">
        <v>256.3</v>
      </c>
      <c r="P30" s="37">
        <v>592.70000000000164</v>
      </c>
      <c r="Q30" s="37">
        <v>847.19999999999879</v>
      </c>
      <c r="R30" s="37">
        <v>1247.199999999998</v>
      </c>
    </row>
    <row r="31" spans="2:18" ht="15" x14ac:dyDescent="0.25">
      <c r="B31" s="74" t="s">
        <v>40</v>
      </c>
      <c r="C31" s="66">
        <v>-4</v>
      </c>
      <c r="D31" s="66">
        <v>-2.1</v>
      </c>
      <c r="E31" s="66">
        <v>-2.6</v>
      </c>
      <c r="F31" s="66">
        <v>0.3</v>
      </c>
      <c r="G31" s="66">
        <v>-0.6</v>
      </c>
      <c r="H31" s="66">
        <v>-1</v>
      </c>
      <c r="I31" s="66">
        <v>-3</v>
      </c>
      <c r="J31" s="30">
        <v>-0.1</v>
      </c>
      <c r="K31" s="34">
        <v>0</v>
      </c>
      <c r="L31" s="34">
        <v>0</v>
      </c>
      <c r="M31" s="34">
        <v>0</v>
      </c>
      <c r="N31" s="34">
        <v>0</v>
      </c>
      <c r="O31" s="34">
        <v>-1.5</v>
      </c>
      <c r="P31" s="34">
        <v>-1.5</v>
      </c>
      <c r="Q31" s="34">
        <v>0</v>
      </c>
      <c r="R31" s="34">
        <v>0.1</v>
      </c>
    </row>
    <row r="32" spans="2:18" ht="15" x14ac:dyDescent="0.25">
      <c r="B32" s="76" t="s">
        <v>41</v>
      </c>
      <c r="C32" s="58">
        <v>93.8</v>
      </c>
      <c r="D32" s="58">
        <v>186</v>
      </c>
      <c r="E32" s="58">
        <v>314.5</v>
      </c>
      <c r="F32" s="58">
        <v>491.59999999999974</v>
      </c>
      <c r="G32" s="58">
        <v>68.800000000000196</v>
      </c>
      <c r="H32" s="58">
        <v>285.2999999999995</v>
      </c>
      <c r="I32" s="58">
        <v>425.7</v>
      </c>
      <c r="J32" s="27">
        <v>456.39999999999844</v>
      </c>
      <c r="K32" s="37">
        <v>115.9</v>
      </c>
      <c r="L32" s="37">
        <v>243.9</v>
      </c>
      <c r="M32" s="37">
        <v>494.29999999999882</v>
      </c>
      <c r="N32" s="37">
        <v>647.4</v>
      </c>
      <c r="O32" s="37">
        <v>254.8</v>
      </c>
      <c r="P32" s="37">
        <v>591.20000000000164</v>
      </c>
      <c r="Q32" s="37">
        <v>847.19999999999879</v>
      </c>
      <c r="R32" s="37">
        <v>1247.2999999999979</v>
      </c>
    </row>
    <row r="33" spans="2:18" ht="15" x14ac:dyDescent="0.25">
      <c r="B33" s="77" t="s">
        <v>42</v>
      </c>
      <c r="C33" s="58"/>
      <c r="D33" s="58"/>
      <c r="E33" s="58"/>
      <c r="F33" s="58"/>
      <c r="G33" s="58"/>
      <c r="H33" s="58"/>
      <c r="I33" s="58"/>
      <c r="J33" s="30"/>
      <c r="K33" s="32"/>
    </row>
    <row r="34" spans="2:18" ht="30" x14ac:dyDescent="0.25">
      <c r="B34" s="78" t="s">
        <v>43</v>
      </c>
      <c r="C34" s="79">
        <v>2.9</v>
      </c>
      <c r="D34" s="79">
        <v>8.9</v>
      </c>
      <c r="E34" s="79">
        <v>-55.5</v>
      </c>
      <c r="F34" s="79">
        <v>-31</v>
      </c>
      <c r="G34" s="79">
        <v>-17.5</v>
      </c>
      <c r="H34" s="79">
        <v>-44.5</v>
      </c>
      <c r="I34" s="79">
        <v>-110.7</v>
      </c>
      <c r="J34" s="30">
        <v>-29.6</v>
      </c>
      <c r="K34" s="32">
        <v>-1.4</v>
      </c>
      <c r="L34" s="32">
        <v>78.8</v>
      </c>
      <c r="M34" s="32">
        <v>-3.5</v>
      </c>
      <c r="N34" s="32">
        <v>138.4</v>
      </c>
      <c r="O34" s="32">
        <v>13.2</v>
      </c>
      <c r="P34" s="32">
        <v>-0.8</v>
      </c>
      <c r="Q34" s="32">
        <v>3.9</v>
      </c>
      <c r="R34" s="32">
        <v>-6.3</v>
      </c>
    </row>
    <row r="35" spans="2:18" ht="48" customHeight="1" x14ac:dyDescent="0.25">
      <c r="B35" s="78" t="s">
        <v>44</v>
      </c>
      <c r="C35" s="79"/>
      <c r="D35" s="79"/>
      <c r="E35" s="79"/>
      <c r="F35" s="79"/>
      <c r="G35" s="79"/>
      <c r="H35" s="79"/>
      <c r="I35" s="79"/>
      <c r="J35" s="30"/>
      <c r="K35" s="32"/>
      <c r="L35" s="32"/>
      <c r="M35" s="32">
        <v>3.5</v>
      </c>
      <c r="N35" s="32">
        <v>-7.5</v>
      </c>
      <c r="O35" s="32">
        <v>-2.2000000000000002</v>
      </c>
      <c r="P35" s="32">
        <v>-2.2999999999999998</v>
      </c>
      <c r="Q35" s="34">
        <v>5</v>
      </c>
      <c r="R35" s="34">
        <v>12.1</v>
      </c>
    </row>
    <row r="36" spans="2:18" ht="15" x14ac:dyDescent="0.25">
      <c r="B36" s="80" t="s">
        <v>45</v>
      </c>
      <c r="C36" s="81">
        <v>2.9</v>
      </c>
      <c r="D36" s="81">
        <v>8.9</v>
      </c>
      <c r="E36" s="81">
        <v>-55.5</v>
      </c>
      <c r="F36" s="81">
        <v>-31</v>
      </c>
      <c r="G36" s="81">
        <v>-17.5</v>
      </c>
      <c r="H36" s="81">
        <v>-44.5</v>
      </c>
      <c r="I36" s="81">
        <v>-110.7</v>
      </c>
      <c r="J36" s="27">
        <v>-29.6</v>
      </c>
      <c r="K36" s="37">
        <v>-1.4</v>
      </c>
      <c r="L36" s="37">
        <v>78.8</v>
      </c>
      <c r="M36" s="33">
        <v>0</v>
      </c>
      <c r="N36" s="33">
        <v>130.9</v>
      </c>
      <c r="O36" s="33">
        <v>11</v>
      </c>
      <c r="P36" s="33">
        <v>-3.0999999999999996</v>
      </c>
      <c r="Q36" s="33">
        <v>8.9</v>
      </c>
      <c r="R36" s="33">
        <v>5.8</v>
      </c>
    </row>
    <row r="37" spans="2:18" ht="16.5" x14ac:dyDescent="0.25">
      <c r="B37" s="47" t="s">
        <v>46</v>
      </c>
      <c r="C37" s="82">
        <v>96.7</v>
      </c>
      <c r="D37" s="82">
        <v>194.9</v>
      </c>
      <c r="E37" s="83">
        <v>259</v>
      </c>
      <c r="F37" s="82">
        <v>496.6</v>
      </c>
      <c r="G37" s="82">
        <v>51.3</v>
      </c>
      <c r="H37" s="82">
        <v>240.8</v>
      </c>
      <c r="I37" s="83">
        <v>315</v>
      </c>
      <c r="J37" s="27">
        <v>426.79999999999842</v>
      </c>
      <c r="K37" s="37">
        <v>114.5</v>
      </c>
      <c r="L37" s="37">
        <v>322.7</v>
      </c>
      <c r="M37" s="37">
        <v>494.29999999999882</v>
      </c>
      <c r="N37" s="37">
        <v>778.3</v>
      </c>
      <c r="O37" s="37">
        <v>265.8</v>
      </c>
      <c r="P37" s="37">
        <v>588.10000000000161</v>
      </c>
      <c r="Q37" s="37">
        <v>856.09999999999877</v>
      </c>
      <c r="R37" s="37">
        <v>1253.0999999999979</v>
      </c>
    </row>
    <row r="38" spans="2:18" ht="15" x14ac:dyDescent="0.25">
      <c r="B38" s="80" t="s">
        <v>47</v>
      </c>
      <c r="C38" s="84"/>
      <c r="D38" s="85"/>
      <c r="E38" s="81"/>
      <c r="F38" s="84"/>
      <c r="G38" s="84"/>
      <c r="H38" s="85"/>
      <c r="I38" s="81"/>
      <c r="J38" s="30"/>
      <c r="K38" s="32"/>
      <c r="L38" s="32"/>
      <c r="M38" s="32"/>
      <c r="N38" s="32"/>
      <c r="O38" s="32"/>
      <c r="P38" s="32"/>
      <c r="Q38" s="32"/>
      <c r="R38" s="32"/>
    </row>
    <row r="39" spans="2:18" ht="15" x14ac:dyDescent="0.25">
      <c r="B39" s="78" t="s">
        <v>48</v>
      </c>
      <c r="C39" s="84">
        <v>97.8</v>
      </c>
      <c r="D39" s="84">
        <v>188.1</v>
      </c>
      <c r="E39" s="79">
        <v>317.10000000000002</v>
      </c>
      <c r="F39" s="84">
        <v>491.3</v>
      </c>
      <c r="G39" s="84">
        <v>69.400000000000006</v>
      </c>
      <c r="H39" s="84">
        <v>286.3</v>
      </c>
      <c r="I39" s="79" t="s">
        <v>49</v>
      </c>
      <c r="J39" s="30">
        <v>456.49999999999847</v>
      </c>
      <c r="K39" s="32">
        <v>115.9</v>
      </c>
      <c r="L39" s="32">
        <v>243.90000000000023</v>
      </c>
      <c r="M39" s="32">
        <v>494.29999999999882</v>
      </c>
      <c r="N39" s="32">
        <v>647.4</v>
      </c>
      <c r="O39" s="32">
        <v>256.3</v>
      </c>
      <c r="P39" s="32">
        <v>592.70000000000164</v>
      </c>
      <c r="Q39" s="32">
        <v>847.19999999999879</v>
      </c>
      <c r="R39" s="32">
        <v>1247.2999999999979</v>
      </c>
    </row>
    <row r="40" spans="2:18" ht="15" x14ac:dyDescent="0.25">
      <c r="B40" s="78" t="s">
        <v>50</v>
      </c>
      <c r="C40" s="84">
        <v>-4</v>
      </c>
      <c r="D40" s="84">
        <v>-2.1</v>
      </c>
      <c r="E40" s="79">
        <v>-2.6</v>
      </c>
      <c r="F40" s="84">
        <v>0.3</v>
      </c>
      <c r="G40" s="84">
        <v>-0.6</v>
      </c>
      <c r="H40" s="79">
        <v>-1</v>
      </c>
      <c r="I40" s="79">
        <v>-3</v>
      </c>
      <c r="J40" s="30">
        <v>-0.1</v>
      </c>
      <c r="K40" s="34">
        <v>0</v>
      </c>
      <c r="L40" s="34">
        <v>0</v>
      </c>
      <c r="M40" s="34">
        <v>0</v>
      </c>
      <c r="N40" s="34">
        <v>0</v>
      </c>
      <c r="O40" s="34">
        <v>-1.5</v>
      </c>
      <c r="P40" s="34">
        <v>-1.5</v>
      </c>
      <c r="Q40" s="34">
        <v>0</v>
      </c>
      <c r="R40" s="34">
        <v>0.1</v>
      </c>
    </row>
    <row r="41" spans="2:18" ht="30" x14ac:dyDescent="0.25">
      <c r="B41" s="80" t="s">
        <v>51</v>
      </c>
      <c r="C41" s="84"/>
      <c r="D41" s="84"/>
      <c r="E41" s="90"/>
      <c r="F41" s="86"/>
      <c r="G41" s="86"/>
      <c r="H41" s="82"/>
      <c r="I41" s="83"/>
      <c r="J41" s="91"/>
      <c r="K41" s="32"/>
      <c r="L41" s="32"/>
      <c r="M41" s="32"/>
      <c r="N41" s="32"/>
      <c r="O41" s="32"/>
      <c r="P41" s="32"/>
      <c r="Q41" s="32"/>
      <c r="R41" s="32"/>
    </row>
    <row r="42" spans="2:18" ht="15" x14ac:dyDescent="0.25">
      <c r="B42" s="78" t="s">
        <v>48</v>
      </c>
      <c r="C42" s="79">
        <v>95.2</v>
      </c>
      <c r="D42" s="79">
        <v>191.4</v>
      </c>
      <c r="E42" s="90">
        <v>256</v>
      </c>
      <c r="F42" s="90">
        <v>490.6</v>
      </c>
      <c r="G42" s="90">
        <v>51.9</v>
      </c>
      <c r="H42" s="90">
        <v>242.8</v>
      </c>
      <c r="I42" s="90">
        <v>318.2</v>
      </c>
      <c r="J42" s="91">
        <v>427</v>
      </c>
      <c r="K42" s="32">
        <v>114.5</v>
      </c>
      <c r="L42" s="32">
        <v>322.70000000000022</v>
      </c>
      <c r="M42" s="32">
        <v>494.2</v>
      </c>
      <c r="N42" s="32">
        <v>778.2</v>
      </c>
      <c r="O42" s="32">
        <v>265.7</v>
      </c>
      <c r="P42" s="32">
        <v>588.1</v>
      </c>
      <c r="Q42" s="32">
        <v>856.09999999999877</v>
      </c>
      <c r="R42" s="32">
        <v>1253.0999999999979</v>
      </c>
    </row>
    <row r="43" spans="2:18" ht="15" x14ac:dyDescent="0.25">
      <c r="B43" s="78" t="s">
        <v>50</v>
      </c>
      <c r="C43" s="79">
        <v>1.5</v>
      </c>
      <c r="D43" s="79">
        <v>3.5</v>
      </c>
      <c r="E43" s="90">
        <v>3</v>
      </c>
      <c r="F43" s="90">
        <v>6</v>
      </c>
      <c r="G43" s="90">
        <v>-0.6</v>
      </c>
      <c r="H43" s="90">
        <v>-2</v>
      </c>
      <c r="I43" s="90">
        <v>-3.2</v>
      </c>
      <c r="J43" s="91">
        <v>-0.2</v>
      </c>
      <c r="K43" s="34">
        <v>0</v>
      </c>
      <c r="L43" s="34">
        <v>0</v>
      </c>
      <c r="M43" s="34">
        <v>0.1</v>
      </c>
      <c r="N43" s="34">
        <v>0.1</v>
      </c>
      <c r="O43" s="34">
        <v>0.1</v>
      </c>
      <c r="P43" s="34">
        <v>0</v>
      </c>
      <c r="Q43" s="34">
        <v>0</v>
      </c>
      <c r="R43" s="34">
        <v>0</v>
      </c>
    </row>
    <row r="44" spans="2:18" ht="15" x14ac:dyDescent="0.25">
      <c r="B44" s="47" t="s">
        <v>52</v>
      </c>
      <c r="C44" s="82">
        <v>0.19</v>
      </c>
      <c r="D44" s="82">
        <v>0.37</v>
      </c>
      <c r="E44" s="92">
        <v>0.63</v>
      </c>
      <c r="F44" s="82">
        <v>0.98</v>
      </c>
      <c r="G44" s="82">
        <v>0.14000000000000001</v>
      </c>
      <c r="H44" s="82">
        <v>0.56999999999999995</v>
      </c>
      <c r="I44" s="92">
        <v>0.85</v>
      </c>
      <c r="J44" s="93">
        <v>0.91</v>
      </c>
      <c r="K44" s="37">
        <v>0.23</v>
      </c>
      <c r="L44" s="37">
        <v>0.49</v>
      </c>
      <c r="M44" s="37">
        <v>0.99</v>
      </c>
      <c r="N44" s="95">
        <v>1.3</v>
      </c>
      <c r="O44" s="95">
        <v>0.51</v>
      </c>
      <c r="P44" s="95">
        <v>1.18</v>
      </c>
      <c r="Q44" s="95">
        <v>1.69</v>
      </c>
      <c r="R44" s="95">
        <v>2.5</v>
      </c>
    </row>
    <row r="45" spans="2:18" ht="30" x14ac:dyDescent="0.25">
      <c r="B45" s="78" t="s">
        <v>53</v>
      </c>
      <c r="C45" s="86">
        <v>0.2</v>
      </c>
      <c r="D45" s="86">
        <v>0.38</v>
      </c>
      <c r="E45" s="87">
        <v>0.63</v>
      </c>
      <c r="F45" s="86">
        <v>0.98</v>
      </c>
      <c r="G45" s="86">
        <v>0.14000000000000001</v>
      </c>
      <c r="H45" s="86">
        <v>0.56999999999999995</v>
      </c>
      <c r="I45" s="87">
        <v>0.86</v>
      </c>
      <c r="J45" s="40">
        <v>0.91</v>
      </c>
      <c r="K45" s="32">
        <v>0.23</v>
      </c>
      <c r="L45" s="32">
        <v>0.49</v>
      </c>
      <c r="M45" s="42">
        <v>0.98859999999999759</v>
      </c>
      <c r="N45" s="42">
        <v>1.3</v>
      </c>
      <c r="O45" s="42">
        <v>0.51</v>
      </c>
      <c r="P45" s="42">
        <v>1.18</v>
      </c>
      <c r="Q45" s="42">
        <v>1.69</v>
      </c>
      <c r="R45" s="42">
        <v>2.5</v>
      </c>
    </row>
    <row r="46" spans="2:18" ht="30" x14ac:dyDescent="0.25">
      <c r="B46" s="78" t="s">
        <v>54</v>
      </c>
      <c r="C46" s="87">
        <v>-0.01</v>
      </c>
      <c r="D46" s="87">
        <v>-0.01</v>
      </c>
      <c r="E46" s="87">
        <v>0</v>
      </c>
      <c r="F46" s="87">
        <v>0</v>
      </c>
      <c r="G46" s="87">
        <v>0</v>
      </c>
      <c r="H46" s="87">
        <v>0</v>
      </c>
      <c r="I46" s="87">
        <v>-0.01</v>
      </c>
      <c r="J46" s="87">
        <v>0</v>
      </c>
      <c r="K46" s="42">
        <v>0</v>
      </c>
      <c r="L46" s="42">
        <v>0</v>
      </c>
      <c r="M46" s="42">
        <v>0</v>
      </c>
      <c r="N46" s="42">
        <v>0</v>
      </c>
      <c r="O46" s="42">
        <v>0</v>
      </c>
      <c r="P46" s="42">
        <v>0</v>
      </c>
      <c r="Q46" s="42">
        <v>0</v>
      </c>
      <c r="R46" s="42">
        <v>0</v>
      </c>
    </row>
    <row r="47" spans="2:18" ht="15" x14ac:dyDescent="0.25">
      <c r="B47" s="88"/>
      <c r="C47" s="58"/>
      <c r="D47" s="58"/>
      <c r="E47" s="58"/>
      <c r="F47" s="58"/>
      <c r="G47" s="58"/>
      <c r="H47" s="58"/>
      <c r="I47" s="58"/>
      <c r="L47" s="27"/>
    </row>
    <row r="48" spans="2:18" ht="21" x14ac:dyDescent="0.25">
      <c r="B48" s="89" t="s">
        <v>55</v>
      </c>
      <c r="C48" s="58"/>
      <c r="D48" s="58"/>
      <c r="E48" s="58"/>
      <c r="F48" s="58"/>
      <c r="G48" s="58"/>
      <c r="H48" s="58"/>
      <c r="I48" s="58"/>
    </row>
    <row r="49" spans="2:9" ht="15" x14ac:dyDescent="0.25">
      <c r="B49" s="76"/>
      <c r="C49" s="58"/>
      <c r="D49" s="58"/>
      <c r="E49" s="58"/>
      <c r="F49" s="58"/>
      <c r="G49" s="58"/>
      <c r="H49" s="58"/>
      <c r="I49" s="58"/>
    </row>
    <row r="50" spans="2:9" ht="15" x14ac:dyDescent="0.25">
      <c r="B50" s="76"/>
      <c r="C50" s="58"/>
      <c r="D50" s="58"/>
      <c r="E50" s="58"/>
      <c r="F50" s="58"/>
      <c r="G50" s="58"/>
      <c r="H50" s="58"/>
      <c r="I50"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R61"/>
  <sheetViews>
    <sheetView showGridLines="0" zoomScale="84" zoomScaleNormal="70" workbookViewId="0">
      <pane xSplit="2" ySplit="9" topLeftCell="F50" activePane="bottomRight" state="frozen"/>
      <selection pane="topRight" activeCell="C1" sqref="C1"/>
      <selection pane="bottomLeft" activeCell="A10" sqref="A10"/>
      <selection pane="bottomRight" activeCell="R54" sqref="R54:R55"/>
    </sheetView>
  </sheetViews>
  <sheetFormatPr defaultColWidth="8.7109375" defaultRowHeight="15" x14ac:dyDescent="0.25"/>
  <cols>
    <col min="1" max="1" width="2.85546875" style="32" customWidth="1"/>
    <col min="2" max="2" width="45.85546875" style="32"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 width="15.42578125" style="32" customWidth="1"/>
    <col min="17" max="17" width="17.5703125" style="32" customWidth="1"/>
    <col min="18" max="18" width="16" style="32" customWidth="1"/>
    <col min="19" max="16384" width="8.7109375" style="32"/>
  </cols>
  <sheetData>
    <row r="6" spans="2:18" x14ac:dyDescent="0.25">
      <c r="C6" s="54"/>
      <c r="D6" s="54"/>
      <c r="E6" s="54"/>
      <c r="F6" s="54"/>
      <c r="G6" s="54"/>
      <c r="H6" s="54"/>
      <c r="I6" s="54"/>
    </row>
    <row r="9" spans="2:18" x14ac:dyDescent="0.25">
      <c r="B9" s="62" t="s">
        <v>56</v>
      </c>
      <c r="C9" s="56" t="s">
        <v>3</v>
      </c>
      <c r="D9" s="56" t="s">
        <v>4</v>
      </c>
      <c r="E9" s="56" t="s">
        <v>5</v>
      </c>
      <c r="F9" s="56" t="s">
        <v>6</v>
      </c>
      <c r="G9" s="56" t="s">
        <v>7</v>
      </c>
      <c r="H9" s="56" t="s">
        <v>8</v>
      </c>
      <c r="I9" s="56" t="s">
        <v>9</v>
      </c>
      <c r="J9" s="56" t="s">
        <v>10</v>
      </c>
      <c r="K9" s="56" t="s">
        <v>11</v>
      </c>
      <c r="L9" s="56" t="s">
        <v>12</v>
      </c>
      <c r="M9" s="56" t="s">
        <v>13</v>
      </c>
      <c r="N9" s="56" t="s">
        <v>14</v>
      </c>
      <c r="O9" s="72" t="s">
        <v>15</v>
      </c>
      <c r="P9" s="72" t="s">
        <v>16</v>
      </c>
      <c r="Q9" s="72" t="s">
        <v>17</v>
      </c>
      <c r="R9" s="72" t="s">
        <v>18</v>
      </c>
    </row>
    <row r="10" spans="2:18" x14ac:dyDescent="0.25">
      <c r="B10" s="63" t="s">
        <v>41</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c r="P10" s="37">
        <v>591.20000000000164</v>
      </c>
      <c r="Q10" s="37">
        <v>847.19999999999879</v>
      </c>
      <c r="R10" s="37">
        <v>1247.2999999999979</v>
      </c>
    </row>
    <row r="11" spans="2:18" x14ac:dyDescent="0.25">
      <c r="B11" s="63" t="s">
        <v>57</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c r="P11" s="27">
        <v>1037.4000000000001</v>
      </c>
      <c r="Q11" s="27">
        <v>1607.2</v>
      </c>
      <c r="R11" s="27">
        <v>2355.4</v>
      </c>
    </row>
    <row r="12" spans="2:18" x14ac:dyDescent="0.25">
      <c r="B12" s="65" t="s">
        <v>38</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c r="P12" s="32">
        <v>184.1</v>
      </c>
      <c r="Q12" s="32">
        <v>244.4</v>
      </c>
      <c r="R12" s="32">
        <v>385.6</v>
      </c>
    </row>
    <row r="13" spans="2:18" x14ac:dyDescent="0.25">
      <c r="B13" s="65" t="s">
        <v>58</v>
      </c>
      <c r="C13" s="66">
        <v>-21.7</v>
      </c>
      <c r="D13" s="66">
        <v>1.2</v>
      </c>
      <c r="E13" s="66">
        <v>14.1</v>
      </c>
      <c r="F13" s="66">
        <v>84.7</v>
      </c>
      <c r="G13" s="66">
        <v>55.5</v>
      </c>
      <c r="H13" s="66">
        <v>126.6</v>
      </c>
      <c r="I13" s="66">
        <v>95.9</v>
      </c>
      <c r="J13" s="30">
        <v>235.3</v>
      </c>
      <c r="K13" s="32">
        <v>96.3</v>
      </c>
      <c r="L13" s="32">
        <v>240.6</v>
      </c>
      <c r="M13" s="32">
        <v>293.39999999999998</v>
      </c>
      <c r="N13" s="32">
        <v>507.4</v>
      </c>
      <c r="O13" s="32">
        <v>66.8</v>
      </c>
      <c r="P13" s="32">
        <v>142.9</v>
      </c>
      <c r="Q13" s="32">
        <v>237.4</v>
      </c>
      <c r="R13" s="32">
        <v>345.7</v>
      </c>
    </row>
    <row r="14" spans="2:18" ht="30" x14ac:dyDescent="0.25">
      <c r="B14" s="65" t="s">
        <v>59</v>
      </c>
      <c r="C14" s="66">
        <v>-0.4</v>
      </c>
      <c r="D14" s="66">
        <v>-2</v>
      </c>
      <c r="E14" s="66">
        <v>-1.3</v>
      </c>
      <c r="F14" s="66">
        <v>-2.6</v>
      </c>
      <c r="G14" s="66">
        <v>-0.1</v>
      </c>
      <c r="H14" s="66">
        <v>-0.3</v>
      </c>
      <c r="I14" s="60">
        <v>-15.4</v>
      </c>
      <c r="J14" s="30">
        <v>0.4</v>
      </c>
      <c r="K14" s="32">
        <v>0.2</v>
      </c>
      <c r="L14" s="34">
        <v>0</v>
      </c>
      <c r="M14" s="34">
        <v>0</v>
      </c>
      <c r="N14" s="34">
        <v>0.1</v>
      </c>
      <c r="O14" s="34">
        <v>0.1</v>
      </c>
      <c r="P14" s="34">
        <v>1.2</v>
      </c>
      <c r="Q14" s="34">
        <v>1.6</v>
      </c>
      <c r="R14" s="34">
        <v>2.5</v>
      </c>
    </row>
    <row r="15" spans="2:18" x14ac:dyDescent="0.25">
      <c r="B15" s="65" t="s">
        <v>21</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c r="P15" s="30">
        <v>665.6</v>
      </c>
      <c r="Q15" s="30">
        <v>1047.4000000000001</v>
      </c>
      <c r="R15" s="30">
        <v>1490.2</v>
      </c>
    </row>
    <row r="16" spans="2:18" x14ac:dyDescent="0.25">
      <c r="B16" s="65" t="s">
        <v>60</v>
      </c>
      <c r="C16" s="66">
        <v>1</v>
      </c>
      <c r="D16" s="66">
        <v>11.3</v>
      </c>
      <c r="E16" s="66">
        <v>13.4</v>
      </c>
      <c r="F16" s="66">
        <v>7.1</v>
      </c>
      <c r="G16" s="66">
        <v>1.2</v>
      </c>
      <c r="H16" s="66">
        <v>2.6</v>
      </c>
      <c r="I16" s="66">
        <v>3.4</v>
      </c>
      <c r="J16" s="30">
        <v>-2.1</v>
      </c>
      <c r="K16" s="32">
        <v>10.5</v>
      </c>
      <c r="L16" s="32">
        <v>10.1</v>
      </c>
      <c r="M16" s="32">
        <v>13.5</v>
      </c>
      <c r="N16" s="32">
        <v>9.6</v>
      </c>
      <c r="O16" s="32">
        <v>1.9</v>
      </c>
      <c r="P16" s="32">
        <v>9.6</v>
      </c>
      <c r="Q16" s="32">
        <v>23.6</v>
      </c>
      <c r="R16" s="32">
        <v>41.7</v>
      </c>
    </row>
    <row r="17" spans="2:18" x14ac:dyDescent="0.25">
      <c r="B17" s="65" t="s">
        <v>61</v>
      </c>
      <c r="C17" s="60">
        <v>0</v>
      </c>
      <c r="D17" s="60">
        <v>0</v>
      </c>
      <c r="E17" s="60">
        <v>0</v>
      </c>
      <c r="F17" s="60">
        <v>0</v>
      </c>
      <c r="G17" s="60">
        <v>0</v>
      </c>
      <c r="H17" s="60">
        <v>0</v>
      </c>
      <c r="I17" s="60">
        <v>0</v>
      </c>
      <c r="J17" s="30">
        <v>0</v>
      </c>
      <c r="K17" s="30">
        <v>0</v>
      </c>
      <c r="L17" s="30">
        <v>0</v>
      </c>
      <c r="M17" s="30">
        <v>0</v>
      </c>
      <c r="N17" s="30">
        <v>0</v>
      </c>
      <c r="O17" s="30">
        <v>0</v>
      </c>
      <c r="P17" s="30">
        <v>0</v>
      </c>
      <c r="Q17" s="30">
        <v>0</v>
      </c>
      <c r="R17" s="30">
        <v>0</v>
      </c>
    </row>
    <row r="18" spans="2:18" x14ac:dyDescent="0.25">
      <c r="B18" s="65" t="s">
        <v>62</v>
      </c>
      <c r="C18" s="60">
        <v>0</v>
      </c>
      <c r="D18" s="60">
        <v>2.7</v>
      </c>
      <c r="E18" s="60">
        <v>2.7</v>
      </c>
      <c r="F18" s="60">
        <v>2.7</v>
      </c>
      <c r="G18" s="60">
        <v>0</v>
      </c>
      <c r="H18" s="60">
        <v>0</v>
      </c>
      <c r="I18" s="60">
        <v>0</v>
      </c>
      <c r="J18" s="30">
        <v>0</v>
      </c>
      <c r="K18" s="30">
        <v>0</v>
      </c>
      <c r="L18" s="30">
        <v>0</v>
      </c>
      <c r="M18" s="30">
        <v>0</v>
      </c>
      <c r="N18" s="30">
        <v>0</v>
      </c>
      <c r="O18" s="30">
        <v>0</v>
      </c>
      <c r="P18" s="30">
        <v>0</v>
      </c>
      <c r="Q18" s="30">
        <v>0</v>
      </c>
      <c r="R18" s="30">
        <v>0</v>
      </c>
    </row>
    <row r="19" spans="2:18" x14ac:dyDescent="0.25">
      <c r="B19" s="65" t="s">
        <v>63</v>
      </c>
      <c r="C19" s="66">
        <v>48.1</v>
      </c>
      <c r="D19" s="66">
        <v>58.1</v>
      </c>
      <c r="E19" s="66">
        <v>69.900000000000006</v>
      </c>
      <c r="F19" s="66">
        <v>92.5</v>
      </c>
      <c r="G19" s="66">
        <v>4.3</v>
      </c>
      <c r="H19" s="66">
        <v>11.3</v>
      </c>
      <c r="I19" s="66">
        <v>15.9</v>
      </c>
      <c r="J19" s="30">
        <v>25.2</v>
      </c>
      <c r="K19" s="32">
        <v>5.8</v>
      </c>
      <c r="L19" s="30">
        <v>17.100000000000001</v>
      </c>
      <c r="M19" s="30">
        <v>29.6</v>
      </c>
      <c r="N19" s="30">
        <v>46.7</v>
      </c>
      <c r="O19" s="30">
        <v>11.8</v>
      </c>
      <c r="P19" s="30">
        <v>40.1</v>
      </c>
      <c r="Q19" s="30">
        <v>59.6</v>
      </c>
      <c r="R19" s="30">
        <v>104.9</v>
      </c>
    </row>
    <row r="20" spans="2:18" ht="30" x14ac:dyDescent="0.25">
      <c r="B20" s="65" t="s">
        <v>36</v>
      </c>
      <c r="C20" s="66"/>
      <c r="D20" s="66"/>
      <c r="E20" s="66"/>
      <c r="F20" s="66"/>
      <c r="G20" s="66"/>
      <c r="H20" s="66"/>
      <c r="I20" s="66"/>
      <c r="J20" s="30"/>
      <c r="L20" s="30"/>
      <c r="M20" s="30"/>
      <c r="N20" s="30"/>
      <c r="O20" s="30"/>
      <c r="P20" s="30"/>
      <c r="Q20" s="30"/>
      <c r="R20" s="30">
        <v>-6.5</v>
      </c>
    </row>
    <row r="21" spans="2:18" x14ac:dyDescent="0.25">
      <c r="B21" s="65" t="s">
        <v>64</v>
      </c>
      <c r="C21" s="66"/>
      <c r="D21" s="66"/>
      <c r="E21" s="66"/>
      <c r="F21" s="66"/>
      <c r="G21" s="66"/>
      <c r="H21" s="66"/>
      <c r="I21" s="66"/>
      <c r="J21" s="30"/>
      <c r="L21" s="30"/>
      <c r="M21" s="30">
        <v>3.2</v>
      </c>
      <c r="N21" s="30">
        <v>30.9</v>
      </c>
      <c r="O21" s="30">
        <v>-4.5</v>
      </c>
      <c r="P21" s="30">
        <v>-6.1</v>
      </c>
      <c r="Q21" s="30">
        <v>-6.8</v>
      </c>
      <c r="R21" s="30">
        <v>-8.6999999999999993</v>
      </c>
    </row>
    <row r="22" spans="2:18" x14ac:dyDescent="0.25">
      <c r="B22" s="63" t="s">
        <v>65</v>
      </c>
      <c r="C22" s="64">
        <v>-9.6999999999999957</v>
      </c>
      <c r="D22" s="64">
        <v>34.099999999999994</v>
      </c>
      <c r="E22" s="64">
        <v>-7.1999999999999975</v>
      </c>
      <c r="F22" s="64">
        <v>-14.199999999999994</v>
      </c>
      <c r="G22" s="64">
        <v>-26.799999999999997</v>
      </c>
      <c r="H22" s="64">
        <v>-152.4</v>
      </c>
      <c r="I22" s="64">
        <v>-111.20000000000002</v>
      </c>
      <c r="J22" s="27">
        <v>-85.900000000000034</v>
      </c>
      <c r="K22" s="37">
        <v>-32.1</v>
      </c>
      <c r="L22" s="27">
        <v>-136</v>
      </c>
      <c r="M22" s="27">
        <v>-43.099999999999994</v>
      </c>
      <c r="N22" s="27">
        <v>-43.9</v>
      </c>
      <c r="O22" s="27">
        <v>-46.300000000000011</v>
      </c>
      <c r="P22" s="27">
        <v>-67.399999999999977</v>
      </c>
      <c r="Q22" s="27">
        <v>9.1999999999999993</v>
      </c>
      <c r="R22" s="27">
        <v>-14.299999999999983</v>
      </c>
    </row>
    <row r="23" spans="2:18" x14ac:dyDescent="0.25">
      <c r="B23" s="65" t="s">
        <v>66</v>
      </c>
      <c r="C23" s="66">
        <v>52.2</v>
      </c>
      <c r="D23" s="66">
        <v>57.3</v>
      </c>
      <c r="E23" s="66">
        <v>60.2</v>
      </c>
      <c r="F23" s="66">
        <v>-166.2</v>
      </c>
      <c r="G23" s="66">
        <v>39.799999999999997</v>
      </c>
      <c r="H23" s="66">
        <v>-71.400000000000006</v>
      </c>
      <c r="I23" s="66">
        <v>-86.7</v>
      </c>
      <c r="J23" s="30">
        <v>-304</v>
      </c>
      <c r="K23" s="32">
        <v>-47.7</v>
      </c>
      <c r="L23" s="32">
        <v>0.7</v>
      </c>
      <c r="M23" s="32">
        <v>34</v>
      </c>
      <c r="N23" s="32">
        <v>-206.8</v>
      </c>
      <c r="O23" s="32">
        <v>-52.4</v>
      </c>
      <c r="P23" s="32">
        <v>-135.30000000000001</v>
      </c>
      <c r="Q23" s="32">
        <v>-116.5</v>
      </c>
      <c r="R23" s="32">
        <v>-123.3</v>
      </c>
    </row>
    <row r="24" spans="2:18" x14ac:dyDescent="0.25">
      <c r="B24" s="65" t="s">
        <v>67</v>
      </c>
      <c r="C24" s="66">
        <v>0.6</v>
      </c>
      <c r="D24" s="66">
        <v>1.3</v>
      </c>
      <c r="E24" s="66">
        <v>-0.4</v>
      </c>
      <c r="F24" s="66">
        <v>-5.0999999999999996</v>
      </c>
      <c r="G24" s="66">
        <v>-0.7</v>
      </c>
      <c r="H24" s="66">
        <v>-1.3</v>
      </c>
      <c r="I24" s="66">
        <v>-0.5</v>
      </c>
      <c r="J24" s="30">
        <v>-3.5</v>
      </c>
      <c r="K24" s="32">
        <v>0.5</v>
      </c>
      <c r="L24" s="32">
        <v>1.5</v>
      </c>
      <c r="M24" s="34">
        <v>1</v>
      </c>
      <c r="N24" s="34">
        <v>1.4</v>
      </c>
      <c r="O24" s="34">
        <v>0.2</v>
      </c>
      <c r="P24" s="34">
        <v>0.4</v>
      </c>
      <c r="Q24" s="34">
        <v>0.9</v>
      </c>
      <c r="R24" s="34">
        <v>0.9</v>
      </c>
    </row>
    <row r="25" spans="2:18" x14ac:dyDescent="0.25">
      <c r="B25" s="65" t="s">
        <v>68</v>
      </c>
      <c r="C25" s="66">
        <v>-2</v>
      </c>
      <c r="D25" s="66">
        <v>-10.1</v>
      </c>
      <c r="E25" s="66">
        <v>-13.5</v>
      </c>
      <c r="F25" s="66">
        <v>-6.5</v>
      </c>
      <c r="G25" s="66">
        <v>-11</v>
      </c>
      <c r="H25" s="66">
        <v>-12.1</v>
      </c>
      <c r="I25" s="66">
        <v>-18.600000000000001</v>
      </c>
      <c r="J25" s="30">
        <v>-12.6</v>
      </c>
      <c r="K25" s="32">
        <v>-48.4</v>
      </c>
      <c r="L25" s="32">
        <v>-40.1</v>
      </c>
      <c r="M25" s="32">
        <v>-39.799999999999997</v>
      </c>
      <c r="N25" s="32">
        <v>-8.5</v>
      </c>
      <c r="O25" s="32">
        <v>-54.7</v>
      </c>
      <c r="P25" s="32">
        <v>-35.6</v>
      </c>
      <c r="Q25" s="34">
        <v>-46</v>
      </c>
      <c r="R25" s="34">
        <v>-45.3</v>
      </c>
    </row>
    <row r="26" spans="2:18" ht="30" x14ac:dyDescent="0.25">
      <c r="B26" s="65" t="s">
        <v>69</v>
      </c>
      <c r="C26" s="66">
        <v>12</v>
      </c>
      <c r="D26" s="66">
        <v>42.9</v>
      </c>
      <c r="E26" s="66">
        <v>-47.6</v>
      </c>
      <c r="F26" s="66">
        <v>164.2</v>
      </c>
      <c r="G26" s="66">
        <v>-72.599999999999994</v>
      </c>
      <c r="H26" s="66">
        <v>-35.9</v>
      </c>
      <c r="I26" s="66">
        <v>-6.4</v>
      </c>
      <c r="J26" s="30">
        <v>244.1</v>
      </c>
      <c r="K26" s="32">
        <v>16.100000000000001</v>
      </c>
      <c r="L26" s="32">
        <v>-113.3</v>
      </c>
      <c r="M26" s="32">
        <v>-52.3</v>
      </c>
      <c r="N26" s="32">
        <v>124.3</v>
      </c>
      <c r="O26" s="32">
        <v>28.1</v>
      </c>
      <c r="P26" s="32">
        <v>19.3</v>
      </c>
      <c r="Q26" s="32">
        <v>113.1</v>
      </c>
      <c r="R26" s="32">
        <v>60.6</v>
      </c>
    </row>
    <row r="27" spans="2:18" ht="30" x14ac:dyDescent="0.25">
      <c r="B27" s="65" t="s">
        <v>70</v>
      </c>
      <c r="C27" s="66">
        <v>-4.2</v>
      </c>
      <c r="D27" s="66">
        <v>2</v>
      </c>
      <c r="E27" s="66">
        <v>0.6</v>
      </c>
      <c r="F27" s="66">
        <v>-2.1</v>
      </c>
      <c r="G27" s="66">
        <v>24.1</v>
      </c>
      <c r="H27" s="66">
        <v>-22.3</v>
      </c>
      <c r="I27" s="66">
        <v>-4.3</v>
      </c>
      <c r="J27" s="30">
        <v>-26.3</v>
      </c>
      <c r="K27" s="32">
        <v>23.9</v>
      </c>
      <c r="L27" s="32">
        <v>-0.5</v>
      </c>
      <c r="M27" s="32">
        <v>9.3000000000000007</v>
      </c>
      <c r="N27" s="32">
        <v>32.4</v>
      </c>
      <c r="O27" s="32">
        <v>35.5</v>
      </c>
      <c r="P27" s="32">
        <v>14.4</v>
      </c>
      <c r="Q27" s="32">
        <v>24.3</v>
      </c>
      <c r="R27" s="32">
        <v>27.2</v>
      </c>
    </row>
    <row r="28" spans="2:18" x14ac:dyDescent="0.25">
      <c r="B28" s="65" t="s">
        <v>71</v>
      </c>
      <c r="C28" s="66">
        <v>-68.3</v>
      </c>
      <c r="D28" s="66">
        <v>-59.3</v>
      </c>
      <c r="E28" s="66">
        <v>-6.5</v>
      </c>
      <c r="F28" s="66">
        <v>1.5</v>
      </c>
      <c r="G28" s="66">
        <v>-6.4</v>
      </c>
      <c r="H28" s="66">
        <v>-9.4</v>
      </c>
      <c r="I28" s="66">
        <v>5.3</v>
      </c>
      <c r="J28" s="30">
        <v>16.399999999999999</v>
      </c>
      <c r="K28" s="32">
        <v>23.5</v>
      </c>
      <c r="L28" s="32">
        <v>15.7</v>
      </c>
      <c r="M28" s="32">
        <v>4.7</v>
      </c>
      <c r="N28" s="32">
        <v>13.3</v>
      </c>
      <c r="O28" s="34">
        <v>-3</v>
      </c>
      <c r="P28" s="34">
        <v>69.400000000000006</v>
      </c>
      <c r="Q28" s="34">
        <v>33.4</v>
      </c>
      <c r="R28" s="34">
        <v>65.600000000000009</v>
      </c>
    </row>
    <row r="29" spans="2:18" ht="30" x14ac:dyDescent="0.25">
      <c r="B29" s="57" t="s">
        <v>72</v>
      </c>
      <c r="C29" s="58">
        <v>268.3</v>
      </c>
      <c r="D29" s="58">
        <v>630.9</v>
      </c>
      <c r="E29" s="58">
        <v>976.99999999999989</v>
      </c>
      <c r="F29" s="58">
        <v>1492.9999999999998</v>
      </c>
      <c r="G29" s="58">
        <v>354.40000000000015</v>
      </c>
      <c r="H29" s="58">
        <v>816.89999999999952</v>
      </c>
      <c r="I29" s="58">
        <v>1248.8999999999999</v>
      </c>
      <c r="J29" s="27">
        <v>1813.8999999999985</v>
      </c>
      <c r="K29" s="37">
        <v>532.69999999999993</v>
      </c>
      <c r="L29" s="94">
        <v>1082.4000000000001</v>
      </c>
      <c r="M29" s="94">
        <v>1845.1999999999987</v>
      </c>
      <c r="N29" s="94">
        <v>2631.9</v>
      </c>
      <c r="O29" s="94">
        <v>705.59999999999991</v>
      </c>
      <c r="P29" s="94">
        <v>1561.2000000000016</v>
      </c>
      <c r="Q29" s="94">
        <v>2463.5999999999985</v>
      </c>
      <c r="R29" s="94">
        <v>3588.3999999999978</v>
      </c>
    </row>
    <row r="30" spans="2:18" x14ac:dyDescent="0.25">
      <c r="B30" s="65" t="s">
        <v>73</v>
      </c>
      <c r="C30" s="66">
        <v>-43.7</v>
      </c>
      <c r="D30" s="66">
        <v>-105.7</v>
      </c>
      <c r="E30" s="66">
        <v>-106.4</v>
      </c>
      <c r="F30" s="66">
        <v>-150</v>
      </c>
      <c r="G30" s="66">
        <v>-63.3</v>
      </c>
      <c r="H30" s="66">
        <v>-96.1</v>
      </c>
      <c r="I30" s="66">
        <v>-149.80000000000001</v>
      </c>
      <c r="J30" s="30">
        <v>-247.9</v>
      </c>
      <c r="K30" s="32">
        <v>-68.900000000000006</v>
      </c>
      <c r="L30" s="32">
        <v>-179.8</v>
      </c>
      <c r="M30" s="32">
        <v>-249.7</v>
      </c>
      <c r="N30" s="32">
        <v>-365.3</v>
      </c>
      <c r="O30" s="32">
        <v>-83.6</v>
      </c>
      <c r="P30" s="32">
        <v>-172.6</v>
      </c>
      <c r="Q30" s="32">
        <v>-250.5</v>
      </c>
      <c r="R30" s="32">
        <v>-353.5</v>
      </c>
    </row>
    <row r="31" spans="2:18" x14ac:dyDescent="0.25">
      <c r="B31" s="65" t="s">
        <v>74</v>
      </c>
      <c r="C31" s="66">
        <v>-44.6</v>
      </c>
      <c r="D31" s="66">
        <v>-102.1</v>
      </c>
      <c r="E31" s="66">
        <v>-162.1</v>
      </c>
      <c r="F31" s="66">
        <v>-243</v>
      </c>
      <c r="G31" s="66">
        <v>-70</v>
      </c>
      <c r="H31" s="66">
        <v>-116</v>
      </c>
      <c r="I31" s="66">
        <v>-152.1</v>
      </c>
      <c r="J31" s="30">
        <v>-219.6</v>
      </c>
      <c r="K31" s="32">
        <v>-36.9</v>
      </c>
      <c r="L31" s="32">
        <v>-98.3</v>
      </c>
      <c r="M31" s="34">
        <v>-136</v>
      </c>
      <c r="N31" s="34">
        <v>-190.8</v>
      </c>
      <c r="O31" s="34">
        <v>-49.4</v>
      </c>
      <c r="P31" s="34">
        <v>-176.5</v>
      </c>
      <c r="Q31" s="34">
        <v>-216.3</v>
      </c>
      <c r="R31" s="34">
        <v>-277.8</v>
      </c>
    </row>
    <row r="32" spans="2:18" ht="30" x14ac:dyDescent="0.25">
      <c r="B32" s="57" t="s">
        <v>75</v>
      </c>
      <c r="C32" s="58">
        <v>180.00000000000003</v>
      </c>
      <c r="D32" s="58">
        <v>423.09999999999991</v>
      </c>
      <c r="E32" s="58">
        <v>708.49999999999989</v>
      </c>
      <c r="F32" s="58">
        <v>1099.9999999999998</v>
      </c>
      <c r="G32" s="58">
        <v>221.10000000000014</v>
      </c>
      <c r="H32" s="58">
        <v>604.7999999999995</v>
      </c>
      <c r="I32" s="58">
        <v>946.99999999999989</v>
      </c>
      <c r="J32" s="27">
        <v>1346.3999999999985</v>
      </c>
      <c r="K32" s="37">
        <v>426.9</v>
      </c>
      <c r="L32" s="37">
        <v>804.3</v>
      </c>
      <c r="M32" s="27">
        <v>1459.4999999999986</v>
      </c>
      <c r="N32" s="27">
        <v>2075.8000000000002</v>
      </c>
      <c r="O32" s="27">
        <v>572.59999999999991</v>
      </c>
      <c r="P32" s="27">
        <v>1212.1000000000017</v>
      </c>
      <c r="Q32" s="27">
        <v>1996.799999999999</v>
      </c>
      <c r="R32" s="27">
        <v>2957.0999999999976</v>
      </c>
    </row>
    <row r="33" spans="2:18" x14ac:dyDescent="0.25">
      <c r="B33" s="65" t="s">
        <v>76</v>
      </c>
      <c r="C33" s="66">
        <v>-143.19999999999999</v>
      </c>
      <c r="D33" s="66">
        <v>-295.2</v>
      </c>
      <c r="E33" s="66">
        <v>-551</v>
      </c>
      <c r="F33" s="66">
        <v>-849.6</v>
      </c>
      <c r="G33" s="66">
        <v>-279.10000000000002</v>
      </c>
      <c r="H33" s="66">
        <v>-524.9</v>
      </c>
      <c r="I33" s="66">
        <v>-751.6</v>
      </c>
      <c r="J33" s="30">
        <v>-987.1</v>
      </c>
      <c r="K33" s="34">
        <v>-194</v>
      </c>
      <c r="L33" s="32">
        <v>-399.1</v>
      </c>
      <c r="M33" s="32">
        <v>-597.5</v>
      </c>
      <c r="N33" s="32">
        <v>-881.4</v>
      </c>
      <c r="O33" s="34">
        <v>-208</v>
      </c>
      <c r="P33" s="34">
        <v>-486</v>
      </c>
      <c r="Q33" s="34">
        <v>-818.8</v>
      </c>
      <c r="R33" s="34">
        <v>-1173.8000000000002</v>
      </c>
    </row>
    <row r="34" spans="2:18" x14ac:dyDescent="0.25">
      <c r="B34" s="65" t="s">
        <v>77</v>
      </c>
      <c r="C34" s="66">
        <v>-15.4</v>
      </c>
      <c r="D34" s="66">
        <v>-33.799999999999997</v>
      </c>
      <c r="E34" s="66">
        <v>-62.8</v>
      </c>
      <c r="F34" s="66">
        <v>-86</v>
      </c>
      <c r="G34" s="66">
        <v>-28.9</v>
      </c>
      <c r="H34" s="66">
        <v>-56.9</v>
      </c>
      <c r="I34" s="66">
        <v>-93</v>
      </c>
      <c r="J34" s="30">
        <v>-128.6</v>
      </c>
      <c r="K34" s="32">
        <v>-28.6</v>
      </c>
      <c r="L34" s="34">
        <v>-68</v>
      </c>
      <c r="M34" s="34">
        <v>-109</v>
      </c>
      <c r="N34" s="34">
        <v>-138.19999999999999</v>
      </c>
      <c r="O34" s="34">
        <v>-37.799999999999997</v>
      </c>
      <c r="P34" s="34">
        <v>-101.8</v>
      </c>
      <c r="Q34" s="34">
        <v>-167.5</v>
      </c>
      <c r="R34" s="34">
        <v>-226</v>
      </c>
    </row>
    <row r="35" spans="2:18" x14ac:dyDescent="0.25">
      <c r="B35" s="65" t="s">
        <v>78</v>
      </c>
      <c r="C35" s="66"/>
      <c r="D35" s="66"/>
      <c r="E35" s="66"/>
      <c r="F35" s="66"/>
      <c r="G35" s="66"/>
      <c r="H35" s="66"/>
      <c r="I35" s="66"/>
      <c r="J35" s="30"/>
      <c r="L35" s="34"/>
      <c r="M35" s="34"/>
      <c r="N35" s="34"/>
      <c r="O35" s="34">
        <v>4.5</v>
      </c>
      <c r="P35" s="34">
        <v>10.1</v>
      </c>
      <c r="Q35" s="34">
        <v>15.6</v>
      </c>
      <c r="R35" s="34">
        <v>21.2</v>
      </c>
    </row>
    <row r="36" spans="2:18" x14ac:dyDescent="0.25">
      <c r="B36" s="65" t="s">
        <v>79</v>
      </c>
      <c r="C36" s="60">
        <v>0</v>
      </c>
      <c r="D36" s="60">
        <v>0</v>
      </c>
      <c r="E36" s="60">
        <v>0</v>
      </c>
      <c r="F36" s="60">
        <v>0</v>
      </c>
      <c r="G36" s="60">
        <v>0</v>
      </c>
      <c r="H36" s="60">
        <v>0</v>
      </c>
      <c r="I36" s="60">
        <v>0</v>
      </c>
      <c r="J36" s="30">
        <v>0</v>
      </c>
      <c r="K36" s="30">
        <v>0</v>
      </c>
      <c r="L36" s="30">
        <v>0</v>
      </c>
      <c r="M36" s="30">
        <v>0</v>
      </c>
      <c r="N36" s="30">
        <v>0</v>
      </c>
      <c r="O36" s="30">
        <v>0</v>
      </c>
      <c r="P36" s="30">
        <v>0</v>
      </c>
      <c r="Q36" s="30"/>
      <c r="R36" s="30">
        <v>0</v>
      </c>
    </row>
    <row r="37" spans="2:18" ht="30" x14ac:dyDescent="0.25">
      <c r="B37" s="65" t="s">
        <v>80</v>
      </c>
      <c r="C37" s="60">
        <v>0</v>
      </c>
      <c r="D37" s="60">
        <v>0</v>
      </c>
      <c r="E37" s="60">
        <v>0</v>
      </c>
      <c r="F37" s="60">
        <v>0</v>
      </c>
      <c r="G37" s="60">
        <v>0</v>
      </c>
      <c r="H37" s="60">
        <v>0</v>
      </c>
      <c r="I37" s="60">
        <v>0</v>
      </c>
      <c r="J37" s="30">
        <v>0</v>
      </c>
      <c r="K37" s="30">
        <v>0</v>
      </c>
      <c r="L37" s="30">
        <v>0</v>
      </c>
      <c r="M37" s="30">
        <v>0</v>
      </c>
      <c r="N37" s="30">
        <v>0</v>
      </c>
      <c r="O37" s="30">
        <v>0</v>
      </c>
      <c r="P37" s="30">
        <v>0</v>
      </c>
      <c r="Q37" s="30"/>
      <c r="R37" s="30">
        <v>0</v>
      </c>
    </row>
    <row r="38" spans="2:18" x14ac:dyDescent="0.25">
      <c r="B38" s="65" t="s">
        <v>81</v>
      </c>
      <c r="C38" s="60">
        <v>0</v>
      </c>
      <c r="D38" s="60">
        <v>0</v>
      </c>
      <c r="E38" s="60">
        <v>0</v>
      </c>
      <c r="F38" s="60">
        <v>0</v>
      </c>
      <c r="G38" s="60">
        <v>0</v>
      </c>
      <c r="H38" s="60">
        <v>0</v>
      </c>
      <c r="I38" s="60">
        <v>0</v>
      </c>
      <c r="J38" s="30">
        <v>0</v>
      </c>
      <c r="K38" s="30">
        <v>0</v>
      </c>
      <c r="L38" s="30">
        <v>0</v>
      </c>
      <c r="M38" s="30">
        <v>0</v>
      </c>
      <c r="N38" s="30">
        <v>0</v>
      </c>
      <c r="O38" s="30">
        <v>0</v>
      </c>
      <c r="P38" s="30">
        <v>0</v>
      </c>
      <c r="Q38" s="30"/>
      <c r="R38" s="30">
        <v>0</v>
      </c>
    </row>
    <row r="39" spans="2:18" x14ac:dyDescent="0.25">
      <c r="B39" s="67" t="s">
        <v>82</v>
      </c>
      <c r="C39" s="66">
        <v>0</v>
      </c>
      <c r="D39" s="66">
        <v>0</v>
      </c>
      <c r="E39" s="66">
        <v>-2260.6999999999998</v>
      </c>
      <c r="F39" s="66">
        <v>-2260.6999999999998</v>
      </c>
      <c r="G39" s="66">
        <v>0</v>
      </c>
      <c r="H39" s="66">
        <v>0</v>
      </c>
      <c r="I39" s="66">
        <v>0</v>
      </c>
      <c r="J39" s="30">
        <v>0</v>
      </c>
      <c r="K39" s="30">
        <v>0</v>
      </c>
      <c r="L39" s="30">
        <v>0</v>
      </c>
      <c r="M39" s="30">
        <v>0</v>
      </c>
      <c r="N39" s="30">
        <v>0</v>
      </c>
      <c r="O39" s="30">
        <v>0</v>
      </c>
      <c r="P39" s="30">
        <v>0</v>
      </c>
      <c r="Q39" s="30"/>
      <c r="R39" s="30">
        <v>0</v>
      </c>
    </row>
    <row r="40" spans="2:18" x14ac:dyDescent="0.25">
      <c r="B40" s="67" t="s">
        <v>83</v>
      </c>
      <c r="C40" s="66"/>
      <c r="D40" s="66"/>
      <c r="E40" s="66"/>
      <c r="F40" s="66"/>
      <c r="G40" s="66"/>
      <c r="H40" s="66"/>
      <c r="I40" s="66"/>
      <c r="J40" s="30"/>
      <c r="K40" s="30"/>
      <c r="L40" s="30"/>
      <c r="M40" s="30"/>
      <c r="N40" s="30"/>
      <c r="O40" s="30"/>
      <c r="P40" s="30"/>
      <c r="Q40" s="30"/>
      <c r="R40" s="30">
        <v>-225.5</v>
      </c>
    </row>
    <row r="41" spans="2:18" x14ac:dyDescent="0.25">
      <c r="B41" s="65" t="s">
        <v>84</v>
      </c>
      <c r="C41" s="66"/>
      <c r="D41" s="66"/>
      <c r="E41" s="66"/>
      <c r="F41" s="66"/>
      <c r="G41" s="66"/>
      <c r="H41" s="66"/>
      <c r="I41" s="66"/>
      <c r="J41" s="30"/>
      <c r="K41" s="30"/>
      <c r="L41" s="30"/>
      <c r="M41" s="30">
        <v>-255.2</v>
      </c>
      <c r="N41" s="30">
        <v>-255.2</v>
      </c>
      <c r="O41" s="30">
        <v>0</v>
      </c>
      <c r="P41" s="30">
        <v>0</v>
      </c>
      <c r="Q41" s="30">
        <v>0</v>
      </c>
      <c r="R41" s="30">
        <v>0</v>
      </c>
    </row>
    <row r="42" spans="2:18" x14ac:dyDescent="0.25">
      <c r="B42" s="65" t="s">
        <v>85</v>
      </c>
      <c r="C42" s="66">
        <v>0</v>
      </c>
      <c r="D42" s="66">
        <v>0</v>
      </c>
      <c r="E42" s="30">
        <v>0</v>
      </c>
      <c r="F42" s="30">
        <v>0</v>
      </c>
      <c r="G42" s="30">
        <v>0</v>
      </c>
      <c r="H42" s="66">
        <v>0</v>
      </c>
      <c r="I42" s="66">
        <v>0</v>
      </c>
      <c r="J42" s="30">
        <v>0</v>
      </c>
      <c r="K42" s="30">
        <v>0</v>
      </c>
      <c r="L42" s="30">
        <v>0</v>
      </c>
      <c r="M42" s="30">
        <v>0</v>
      </c>
      <c r="N42" s="30">
        <v>0</v>
      </c>
      <c r="O42" s="30">
        <v>0</v>
      </c>
      <c r="P42" s="30">
        <v>0</v>
      </c>
      <c r="Q42" s="30">
        <v>-129.80000000000001</v>
      </c>
      <c r="R42" s="30">
        <v>-127.6</v>
      </c>
    </row>
    <row r="43" spans="2:18" x14ac:dyDescent="0.25">
      <c r="B43" s="57" t="s">
        <v>86</v>
      </c>
      <c r="C43" s="58">
        <v>-158.6</v>
      </c>
      <c r="D43" s="58">
        <v>-329</v>
      </c>
      <c r="E43" s="58">
        <v>-2874.5</v>
      </c>
      <c r="F43" s="58">
        <v>-3196.2999999999997</v>
      </c>
      <c r="G43" s="58">
        <v>-308</v>
      </c>
      <c r="H43" s="58">
        <v>-581.79999999999995</v>
      </c>
      <c r="I43" s="58">
        <v>-844.6</v>
      </c>
      <c r="J43" s="27">
        <v>-1115.7</v>
      </c>
      <c r="K43" s="37">
        <v>-222.6</v>
      </c>
      <c r="L43" s="37">
        <v>-467.1</v>
      </c>
      <c r="M43" s="37">
        <v>-961.7</v>
      </c>
      <c r="N43" s="58">
        <v>-1274.8</v>
      </c>
      <c r="O43" s="58">
        <v>-241.3</v>
      </c>
      <c r="P43" s="58">
        <v>-577.69999999999993</v>
      </c>
      <c r="Q43" s="58">
        <v>-1100.5</v>
      </c>
      <c r="R43" s="58">
        <v>-1731.7</v>
      </c>
    </row>
    <row r="44" spans="2:18" x14ac:dyDescent="0.25">
      <c r="B44" s="65" t="s">
        <v>87</v>
      </c>
      <c r="C44" s="66"/>
      <c r="D44" s="66"/>
      <c r="E44" s="66"/>
      <c r="F44" s="66"/>
      <c r="G44" s="66"/>
      <c r="H44" s="66"/>
      <c r="I44" s="66"/>
      <c r="J44" s="30"/>
      <c r="L44" s="30"/>
      <c r="M44" s="30"/>
      <c r="N44" s="30"/>
      <c r="O44" s="30"/>
      <c r="P44" s="30"/>
      <c r="Q44" s="30"/>
      <c r="R44" s="30"/>
    </row>
    <row r="45" spans="2:18" x14ac:dyDescent="0.25">
      <c r="B45" s="65" t="s">
        <v>88</v>
      </c>
      <c r="C45" s="66">
        <v>2066.6</v>
      </c>
      <c r="D45" s="66">
        <v>2639.8</v>
      </c>
      <c r="E45" s="66">
        <v>1949.9</v>
      </c>
      <c r="F45" s="66">
        <v>1949.8</v>
      </c>
      <c r="G45" s="66">
        <v>14.6</v>
      </c>
      <c r="H45" s="66">
        <v>62.5</v>
      </c>
      <c r="I45" s="66">
        <v>154.5</v>
      </c>
      <c r="J45" s="30">
        <v>235.7</v>
      </c>
      <c r="K45" s="32">
        <v>70.099999999999994</v>
      </c>
      <c r="L45" s="30">
        <v>45.8</v>
      </c>
      <c r="M45" s="30">
        <v>93.5</v>
      </c>
      <c r="N45" s="30">
        <v>0</v>
      </c>
      <c r="O45" s="30">
        <v>0.2</v>
      </c>
      <c r="P45" s="30">
        <v>39.4</v>
      </c>
      <c r="Q45" s="30">
        <v>39.4</v>
      </c>
      <c r="R45" s="30">
        <v>163.1</v>
      </c>
    </row>
    <row r="46" spans="2:18" ht="30" x14ac:dyDescent="0.25">
      <c r="B46" s="65" t="s">
        <v>89</v>
      </c>
      <c r="C46" s="97">
        <v>-644.79999999999995</v>
      </c>
      <c r="D46" s="97">
        <v>-649.5</v>
      </c>
      <c r="E46" s="97">
        <v>-654.20000000000005</v>
      </c>
      <c r="F46" s="97">
        <v>-658.9</v>
      </c>
      <c r="G46" s="97">
        <v>-4.9000000000000004</v>
      </c>
      <c r="H46" s="97">
        <v>-9.9</v>
      </c>
      <c r="I46" s="97">
        <v>-14.7</v>
      </c>
      <c r="J46" s="30">
        <v>-19.5</v>
      </c>
      <c r="K46" s="32">
        <v>-34.200000000000003</v>
      </c>
      <c r="L46" s="30">
        <v>-8.8000000000000007</v>
      </c>
      <c r="M46" s="30">
        <v>-13.1</v>
      </c>
      <c r="N46" s="30">
        <v>-24.3</v>
      </c>
      <c r="O46" s="30">
        <v>-4.4000000000000004</v>
      </c>
      <c r="P46" s="30">
        <v>-6.8</v>
      </c>
      <c r="Q46" s="34">
        <v>-8.1999999999999993</v>
      </c>
      <c r="R46" s="34">
        <v>-9.6</v>
      </c>
    </row>
    <row r="47" spans="2:18" ht="30" x14ac:dyDescent="0.25">
      <c r="B47" s="65" t="s">
        <v>90</v>
      </c>
      <c r="C47" s="97">
        <v>0</v>
      </c>
      <c r="D47" s="97">
        <v>2215.1999999999998</v>
      </c>
      <c r="E47" s="97">
        <v>2715.2</v>
      </c>
      <c r="F47" s="97">
        <v>2715.2</v>
      </c>
      <c r="G47" s="97">
        <v>0</v>
      </c>
      <c r="H47" s="97">
        <v>0</v>
      </c>
      <c r="I47" s="97">
        <v>0</v>
      </c>
      <c r="J47" s="30">
        <v>0</v>
      </c>
      <c r="K47" s="30">
        <v>0</v>
      </c>
      <c r="L47" s="30">
        <v>0</v>
      </c>
      <c r="M47" s="30">
        <v>0</v>
      </c>
      <c r="N47" s="30">
        <v>0</v>
      </c>
      <c r="O47" s="30">
        <v>0</v>
      </c>
      <c r="P47" s="30">
        <v>0</v>
      </c>
      <c r="Q47" s="34"/>
      <c r="R47" s="34"/>
    </row>
    <row r="48" spans="2:18" x14ac:dyDescent="0.25">
      <c r="B48" s="65" t="s">
        <v>91</v>
      </c>
      <c r="C48" s="97">
        <v>0</v>
      </c>
      <c r="D48" s="97">
        <v>0</v>
      </c>
      <c r="E48" s="97">
        <v>0</v>
      </c>
      <c r="F48" s="97">
        <v>0</v>
      </c>
      <c r="G48" s="97">
        <v>0</v>
      </c>
      <c r="H48" s="97">
        <v>0</v>
      </c>
      <c r="I48" s="97">
        <v>0</v>
      </c>
      <c r="J48" s="30">
        <v>0</v>
      </c>
      <c r="K48" s="30">
        <v>0</v>
      </c>
      <c r="L48" s="30">
        <v>0</v>
      </c>
      <c r="M48" s="30">
        <v>0</v>
      </c>
      <c r="N48" s="30">
        <v>0</v>
      </c>
      <c r="O48" s="30">
        <v>0</v>
      </c>
      <c r="P48" s="30">
        <v>0</v>
      </c>
      <c r="Q48" s="34"/>
      <c r="R48" s="34"/>
    </row>
    <row r="49" spans="2:18" x14ac:dyDescent="0.25">
      <c r="B49" s="65" t="s">
        <v>92</v>
      </c>
      <c r="C49" s="34">
        <v>-62.3</v>
      </c>
      <c r="D49" s="34">
        <v>-124.6</v>
      </c>
      <c r="E49" s="34">
        <v>-206.5</v>
      </c>
      <c r="F49" s="34">
        <v>-302</v>
      </c>
      <c r="G49" s="34">
        <v>-98.2</v>
      </c>
      <c r="H49" s="34">
        <v>-227.8</v>
      </c>
      <c r="I49" s="34">
        <v>-347.6</v>
      </c>
      <c r="J49" s="34">
        <v>-490</v>
      </c>
      <c r="K49" s="34">
        <v>-155.9</v>
      </c>
      <c r="L49" s="34">
        <v>-306.7</v>
      </c>
      <c r="M49" s="34">
        <v>-481.5</v>
      </c>
      <c r="N49" s="34">
        <v>-657.1</v>
      </c>
      <c r="O49" s="34">
        <v>-197.2</v>
      </c>
      <c r="P49" s="34">
        <v>-429.6</v>
      </c>
      <c r="Q49" s="34">
        <v>-682.1</v>
      </c>
      <c r="R49" s="34">
        <v>-976.3</v>
      </c>
    </row>
    <row r="50" spans="2:18" x14ac:dyDescent="0.25">
      <c r="B50" s="65" t="s">
        <v>93</v>
      </c>
      <c r="C50" s="97">
        <v>0</v>
      </c>
      <c r="D50" s="97">
        <v>0</v>
      </c>
      <c r="E50" s="97">
        <v>0</v>
      </c>
      <c r="F50" s="97">
        <v>0</v>
      </c>
      <c r="G50" s="97">
        <v>0</v>
      </c>
      <c r="H50" s="97">
        <v>0</v>
      </c>
      <c r="I50" s="97">
        <v>0</v>
      </c>
      <c r="J50" s="97">
        <v>0</v>
      </c>
      <c r="K50" s="97">
        <v>0</v>
      </c>
      <c r="L50" s="97">
        <v>0</v>
      </c>
      <c r="M50" s="97">
        <v>0</v>
      </c>
      <c r="N50" s="97">
        <v>0</v>
      </c>
      <c r="O50" s="97">
        <v>0</v>
      </c>
      <c r="P50" s="97">
        <v>0</v>
      </c>
      <c r="Q50" s="97">
        <v>0</v>
      </c>
      <c r="R50" s="97">
        <v>0</v>
      </c>
    </row>
    <row r="51" spans="2:18" ht="30" x14ac:dyDescent="0.25">
      <c r="B51" s="65" t="s">
        <v>94</v>
      </c>
      <c r="C51" s="97">
        <v>0</v>
      </c>
      <c r="D51" s="97">
        <v>0</v>
      </c>
      <c r="E51" s="97">
        <v>0</v>
      </c>
      <c r="F51" s="97">
        <v>0</v>
      </c>
      <c r="G51" s="97">
        <v>0</v>
      </c>
      <c r="H51" s="97">
        <v>0</v>
      </c>
      <c r="I51" s="97">
        <v>0</v>
      </c>
      <c r="J51" s="97">
        <v>0</v>
      </c>
      <c r="K51" s="97">
        <v>0</v>
      </c>
      <c r="L51" s="97">
        <v>0</v>
      </c>
      <c r="M51" s="97">
        <v>0</v>
      </c>
      <c r="N51" s="97">
        <v>0</v>
      </c>
      <c r="O51" s="97">
        <v>0</v>
      </c>
      <c r="P51" s="97">
        <v>0</v>
      </c>
      <c r="Q51" s="97">
        <v>0</v>
      </c>
      <c r="R51" s="97">
        <v>0</v>
      </c>
    </row>
    <row r="52" spans="2:18" x14ac:dyDescent="0.25">
      <c r="B52" s="65" t="s">
        <v>95</v>
      </c>
      <c r="C52" s="97">
        <v>-1238.0999999999999</v>
      </c>
      <c r="D52" s="97">
        <v>-1238.0999999999999</v>
      </c>
      <c r="E52" s="97">
        <v>-1238.0999999999999</v>
      </c>
      <c r="F52" s="97">
        <v>-1238.0999999999999</v>
      </c>
      <c r="G52" s="97">
        <v>0</v>
      </c>
      <c r="H52" s="97">
        <v>0</v>
      </c>
      <c r="I52" s="97">
        <v>0</v>
      </c>
      <c r="J52" s="97">
        <v>0</v>
      </c>
      <c r="K52" s="97">
        <v>0</v>
      </c>
      <c r="L52" s="97">
        <v>0</v>
      </c>
      <c r="M52" s="97">
        <v>0</v>
      </c>
      <c r="N52" s="97">
        <v>0</v>
      </c>
      <c r="O52" s="97">
        <v>0</v>
      </c>
      <c r="P52" s="97">
        <v>0</v>
      </c>
      <c r="Q52" s="97">
        <v>0</v>
      </c>
      <c r="R52" s="97">
        <v>0</v>
      </c>
    </row>
    <row r="53" spans="2:18" x14ac:dyDescent="0.25">
      <c r="B53" s="65" t="s">
        <v>96</v>
      </c>
      <c r="C53" s="97">
        <v>0</v>
      </c>
      <c r="D53" s="97">
        <v>-18.7</v>
      </c>
      <c r="E53" s="97">
        <v>-18.7</v>
      </c>
      <c r="F53" s="97">
        <v>-18.7</v>
      </c>
      <c r="G53" s="97">
        <v>0</v>
      </c>
      <c r="H53" s="97">
        <v>0</v>
      </c>
      <c r="I53" s="97">
        <v>0</v>
      </c>
      <c r="J53" s="97">
        <v>0</v>
      </c>
      <c r="K53" s="97">
        <v>0</v>
      </c>
      <c r="L53" s="97">
        <v>0</v>
      </c>
      <c r="M53" s="97">
        <v>0</v>
      </c>
      <c r="N53" s="97">
        <v>0</v>
      </c>
      <c r="O53" s="97">
        <v>0</v>
      </c>
      <c r="P53" s="97">
        <v>0</v>
      </c>
      <c r="Q53" s="97">
        <v>0</v>
      </c>
      <c r="R53" s="97">
        <v>0</v>
      </c>
    </row>
    <row r="54" spans="2:18" x14ac:dyDescent="0.25">
      <c r="B54" s="65" t="s">
        <v>97</v>
      </c>
      <c r="C54" s="97">
        <v>0</v>
      </c>
      <c r="D54" s="97">
        <v>0</v>
      </c>
      <c r="E54" s="97">
        <v>0</v>
      </c>
      <c r="F54" s="97">
        <v>0</v>
      </c>
      <c r="G54" s="97">
        <v>0</v>
      </c>
      <c r="H54" s="97">
        <v>0</v>
      </c>
      <c r="I54" s="97">
        <v>0</v>
      </c>
      <c r="J54" s="97">
        <v>0</v>
      </c>
      <c r="K54" s="97">
        <v>0</v>
      </c>
      <c r="L54" s="97">
        <v>0</v>
      </c>
      <c r="M54" s="97">
        <v>0</v>
      </c>
      <c r="N54" s="97">
        <v>0</v>
      </c>
      <c r="O54" s="97">
        <v>0</v>
      </c>
      <c r="P54" s="97">
        <v>0</v>
      </c>
      <c r="Q54" s="97">
        <v>0</v>
      </c>
      <c r="R54" s="97">
        <v>0</v>
      </c>
    </row>
    <row r="55" spans="2:18" x14ac:dyDescent="0.25">
      <c r="B55" s="65" t="s">
        <v>98</v>
      </c>
      <c r="C55" s="97">
        <v>0</v>
      </c>
      <c r="D55" s="97">
        <v>0</v>
      </c>
      <c r="E55" s="97">
        <v>0</v>
      </c>
      <c r="F55" s="97">
        <v>0</v>
      </c>
      <c r="G55" s="97">
        <v>0</v>
      </c>
      <c r="H55" s="97">
        <v>0</v>
      </c>
      <c r="I55" s="97">
        <v>0</v>
      </c>
      <c r="J55" s="97">
        <v>0</v>
      </c>
      <c r="K55" s="97">
        <v>0</v>
      </c>
      <c r="L55" s="97">
        <v>0</v>
      </c>
      <c r="M55" s="97">
        <v>0</v>
      </c>
      <c r="N55" s="97">
        <v>0</v>
      </c>
      <c r="O55" s="97">
        <v>0</v>
      </c>
      <c r="P55" s="97">
        <v>0</v>
      </c>
      <c r="Q55" s="97">
        <v>0</v>
      </c>
      <c r="R55" s="97">
        <v>0</v>
      </c>
    </row>
    <row r="56" spans="2:18" x14ac:dyDescent="0.25">
      <c r="B56" s="65" t="s">
        <v>99</v>
      </c>
      <c r="C56" s="97">
        <v>0</v>
      </c>
      <c r="D56" s="97">
        <v>0</v>
      </c>
      <c r="E56" s="97">
        <v>0</v>
      </c>
      <c r="F56" s="97">
        <v>0</v>
      </c>
      <c r="G56" s="97">
        <v>0</v>
      </c>
      <c r="H56" s="97">
        <v>-12.1</v>
      </c>
      <c r="I56" s="97">
        <v>-12.1</v>
      </c>
      <c r="J56" s="30">
        <v>-12.1</v>
      </c>
      <c r="K56" s="97">
        <v>0</v>
      </c>
      <c r="L56" s="97">
        <v>0</v>
      </c>
      <c r="M56" s="97">
        <v>0</v>
      </c>
      <c r="N56" s="97">
        <v>0</v>
      </c>
      <c r="O56" s="97">
        <v>0</v>
      </c>
      <c r="P56" s="34">
        <v>-31.5</v>
      </c>
      <c r="Q56" s="34">
        <v>-31.5</v>
      </c>
      <c r="R56" s="34">
        <v>-196</v>
      </c>
    </row>
    <row r="57" spans="2:18" ht="30" x14ac:dyDescent="0.25">
      <c r="B57" s="63" t="s">
        <v>100</v>
      </c>
      <c r="C57" s="58">
        <v>121.40000000000009</v>
      </c>
      <c r="D57" s="58">
        <v>2824.1000000000004</v>
      </c>
      <c r="E57" s="58">
        <v>2547.6</v>
      </c>
      <c r="F57" s="58">
        <v>2447.3000000000002</v>
      </c>
      <c r="G57" s="58">
        <v>-88.5</v>
      </c>
      <c r="H57" s="58">
        <v>-187.3</v>
      </c>
      <c r="I57" s="58">
        <v>-219.9</v>
      </c>
      <c r="J57" s="27">
        <v>-285.89999999999998</v>
      </c>
      <c r="K57" s="33">
        <v>-120.00000000000001</v>
      </c>
      <c r="L57" s="37">
        <v>-269.7</v>
      </c>
      <c r="M57" s="37">
        <v>-401.1</v>
      </c>
      <c r="N57" s="37">
        <v>-681.4</v>
      </c>
      <c r="O57" s="37">
        <v>-201.39999999999998</v>
      </c>
      <c r="P57" s="37">
        <v>-428.5</v>
      </c>
      <c r="Q57" s="37">
        <v>-682.4</v>
      </c>
      <c r="R57" s="37">
        <v>-1018.8</v>
      </c>
    </row>
    <row r="58" spans="2:18" s="37" customFormat="1" ht="30" x14ac:dyDescent="0.25">
      <c r="B58" s="63" t="s">
        <v>101</v>
      </c>
      <c r="C58" s="64">
        <v>142.80000000000013</v>
      </c>
      <c r="D58" s="64">
        <v>2918.2000000000003</v>
      </c>
      <c r="E58" s="64">
        <v>381.59999999999991</v>
      </c>
      <c r="F58" s="64">
        <v>351</v>
      </c>
      <c r="G58" s="64">
        <v>-175.39999999999986</v>
      </c>
      <c r="H58" s="64">
        <v>-164.30000000000047</v>
      </c>
      <c r="I58" s="64">
        <v>-117.50000000000014</v>
      </c>
      <c r="J58" s="27">
        <v>-55.20000000000158</v>
      </c>
      <c r="K58" s="37">
        <v>84.299999999999969</v>
      </c>
      <c r="L58" s="37">
        <v>67.5</v>
      </c>
      <c r="M58" s="37">
        <v>96.699999999998568</v>
      </c>
      <c r="N58" s="37">
        <v>119.6</v>
      </c>
      <c r="O58" s="37">
        <v>129.89999999999992</v>
      </c>
      <c r="P58" s="37">
        <v>205.9000000000018</v>
      </c>
      <c r="Q58" s="37">
        <v>213.89999999999907</v>
      </c>
      <c r="R58" s="37">
        <v>206.59999999999764</v>
      </c>
    </row>
    <row r="59" spans="2:18" ht="30" x14ac:dyDescent="0.25">
      <c r="B59" s="65" t="s">
        <v>102</v>
      </c>
      <c r="C59" s="66">
        <v>144.19999999999999</v>
      </c>
      <c r="D59" s="66">
        <v>144.19999999999999</v>
      </c>
      <c r="E59" s="66">
        <v>144.19999999999999</v>
      </c>
      <c r="F59" s="66">
        <v>144.19999999999999</v>
      </c>
      <c r="G59" s="66">
        <v>493.2</v>
      </c>
      <c r="H59" s="66">
        <v>493.2</v>
      </c>
      <c r="I59" s="66">
        <v>493.2</v>
      </c>
      <c r="J59" s="30">
        <v>493.2</v>
      </c>
      <c r="K59" s="32">
        <v>435.79999999999842</v>
      </c>
      <c r="L59" s="32">
        <v>435.8</v>
      </c>
      <c r="M59" s="32">
        <v>435.79999999999842</v>
      </c>
      <c r="N59" s="32">
        <v>435.8</v>
      </c>
      <c r="O59" s="32">
        <v>565.20000000000005</v>
      </c>
      <c r="P59" s="32">
        <v>565.19999999999823</v>
      </c>
      <c r="Q59" s="32">
        <v>565.19999999999823</v>
      </c>
      <c r="R59" s="32">
        <v>565.19999999999823</v>
      </c>
    </row>
    <row r="60" spans="2:18" ht="30" x14ac:dyDescent="0.25">
      <c r="B60" s="65" t="s">
        <v>103</v>
      </c>
      <c r="C60" s="66">
        <v>-0.2</v>
      </c>
      <c r="D60" s="66">
        <v>-0.9</v>
      </c>
      <c r="E60" s="66">
        <v>-0.8</v>
      </c>
      <c r="F60" s="66">
        <v>-2</v>
      </c>
      <c r="G60" s="66">
        <v>-0.3</v>
      </c>
      <c r="H60" s="66">
        <v>-0.3</v>
      </c>
      <c r="I60" s="66">
        <v>0</v>
      </c>
      <c r="J60" s="30">
        <v>-2.2000000000000002</v>
      </c>
      <c r="K60" s="32">
        <v>-0.4</v>
      </c>
      <c r="L60" s="32">
        <v>0.7</v>
      </c>
      <c r="M60" s="34">
        <v>-1</v>
      </c>
      <c r="N60" s="34">
        <v>9.8000000000000007</v>
      </c>
      <c r="O60" s="34">
        <v>2.7</v>
      </c>
      <c r="P60" s="34">
        <v>1.2</v>
      </c>
      <c r="Q60" s="34">
        <v>2.6</v>
      </c>
      <c r="R60" s="34">
        <v>0.5</v>
      </c>
    </row>
    <row r="61" spans="2:18" ht="30" x14ac:dyDescent="0.25">
      <c r="B61" s="63" t="s">
        <v>104</v>
      </c>
      <c r="C61" s="58">
        <v>286.80000000000013</v>
      </c>
      <c r="D61" s="58">
        <v>3061.4</v>
      </c>
      <c r="E61" s="58">
        <v>525</v>
      </c>
      <c r="F61" s="58">
        <v>493.2</v>
      </c>
      <c r="G61" s="58">
        <v>317.50000000000011</v>
      </c>
      <c r="H61" s="58">
        <v>328.59999999999951</v>
      </c>
      <c r="I61" s="58">
        <v>375.69999999999982</v>
      </c>
      <c r="J61" s="27">
        <v>435.79999999999842</v>
      </c>
      <c r="K61" s="37">
        <v>519.69999999999845</v>
      </c>
      <c r="L61" s="33">
        <v>504</v>
      </c>
      <c r="M61" s="33">
        <v>531.49999999999704</v>
      </c>
      <c r="N61" s="33">
        <v>565.20000000000005</v>
      </c>
      <c r="O61" s="33">
        <v>697.75999999999817</v>
      </c>
      <c r="P61" s="33">
        <v>772.30000000000007</v>
      </c>
      <c r="Q61" s="33">
        <v>781.69999999999732</v>
      </c>
      <c r="R61" s="33">
        <v>772.29999999999586</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R58"/>
  <sheetViews>
    <sheetView showGridLines="0" zoomScale="83" zoomScaleNormal="90" workbookViewId="0">
      <pane xSplit="2" ySplit="9" topLeftCell="C10" activePane="bottomRight" state="frozen"/>
      <selection pane="topRight" activeCell="C1" sqref="C1"/>
      <selection pane="bottomLeft" activeCell="A10" sqref="A10"/>
      <selection pane="bottomRight" activeCell="S38" sqref="S38"/>
    </sheetView>
  </sheetViews>
  <sheetFormatPr defaultColWidth="27.7109375" defaultRowHeight="15" x14ac:dyDescent="0.25"/>
  <cols>
    <col min="1" max="1" width="2.7109375" style="32" customWidth="1"/>
    <col min="2" max="2" width="47.710937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 width="17.7109375" style="32" customWidth="1"/>
    <col min="17" max="17" width="16.5703125" style="32" customWidth="1"/>
    <col min="18" max="16384" width="27.7109375" style="32"/>
  </cols>
  <sheetData>
    <row r="5" spans="2:18" x14ac:dyDescent="0.25">
      <c r="C5" s="54"/>
      <c r="D5" s="54"/>
      <c r="E5" s="54"/>
      <c r="F5" s="54"/>
      <c r="G5" s="54"/>
      <c r="H5" s="54"/>
      <c r="I5" s="54"/>
    </row>
    <row r="6" spans="2:18" x14ac:dyDescent="0.25">
      <c r="C6" s="54"/>
      <c r="D6" s="54"/>
      <c r="E6" s="54"/>
      <c r="F6" s="54"/>
      <c r="G6" s="54"/>
      <c r="H6" s="54"/>
      <c r="I6" s="54"/>
    </row>
    <row r="9" spans="2:18" x14ac:dyDescent="0.25">
      <c r="B9" s="55" t="s">
        <v>105</v>
      </c>
      <c r="C9" s="56" t="s">
        <v>3</v>
      </c>
      <c r="D9" s="56" t="s">
        <v>4</v>
      </c>
      <c r="E9" s="56" t="s">
        <v>5</v>
      </c>
      <c r="F9" s="56" t="s">
        <v>6</v>
      </c>
      <c r="G9" s="56" t="s">
        <v>7</v>
      </c>
      <c r="H9" s="56" t="s">
        <v>8</v>
      </c>
      <c r="I9" s="56" t="s">
        <v>9</v>
      </c>
      <c r="J9" s="56" t="s">
        <v>10</v>
      </c>
      <c r="K9" s="56" t="s">
        <v>11</v>
      </c>
      <c r="L9" s="56" t="s">
        <v>12</v>
      </c>
      <c r="M9" s="56" t="s">
        <v>13</v>
      </c>
      <c r="N9" s="56" t="s">
        <v>14</v>
      </c>
      <c r="O9" s="56" t="s">
        <v>15</v>
      </c>
      <c r="P9" s="56" t="s">
        <v>16</v>
      </c>
      <c r="Q9" s="56" t="s">
        <v>17</v>
      </c>
      <c r="R9" s="56" t="s">
        <v>18</v>
      </c>
    </row>
    <row r="10" spans="2:18" x14ac:dyDescent="0.25">
      <c r="B10" s="57" t="s">
        <v>106</v>
      </c>
    </row>
    <row r="11" spans="2:18" x14ac:dyDescent="0.25">
      <c r="B11" s="57" t="s">
        <v>107</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c r="P11" s="27">
        <v>8237.4</v>
      </c>
      <c r="Q11" s="27">
        <v>8888</v>
      </c>
      <c r="R11" s="27">
        <v>9978</v>
      </c>
    </row>
    <row r="12" spans="2:18" x14ac:dyDescent="0.25">
      <c r="B12" s="59" t="s">
        <v>108</v>
      </c>
      <c r="C12" s="60"/>
      <c r="D12" s="60"/>
      <c r="E12" s="60">
        <v>1455.9</v>
      </c>
      <c r="F12" s="60">
        <v>1459.5</v>
      </c>
      <c r="G12" s="60">
        <v>1434.6</v>
      </c>
      <c r="H12" s="60">
        <v>1485.3</v>
      </c>
      <c r="I12" s="60">
        <v>1545.5</v>
      </c>
      <c r="J12" s="30">
        <v>1488.4</v>
      </c>
      <c r="K12" s="30">
        <v>1483.9</v>
      </c>
      <c r="L12" s="30">
        <v>1412.4</v>
      </c>
      <c r="M12" s="30">
        <v>1471.2</v>
      </c>
      <c r="N12" s="30">
        <v>1379.9</v>
      </c>
      <c r="O12" s="30">
        <v>1365</v>
      </c>
      <c r="P12" s="30">
        <v>1368.8</v>
      </c>
      <c r="Q12" s="30">
        <v>1358.1</v>
      </c>
      <c r="R12" s="30">
        <v>1519.7</v>
      </c>
    </row>
    <row r="13" spans="2:18" x14ac:dyDescent="0.25">
      <c r="B13" s="59" t="s">
        <v>109</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c r="P13" s="30">
        <v>1033.2</v>
      </c>
      <c r="Q13" s="30">
        <v>1058.5999999999999</v>
      </c>
      <c r="R13" s="30">
        <v>1413.6</v>
      </c>
    </row>
    <row r="14" spans="2:18" x14ac:dyDescent="0.25">
      <c r="B14" s="59" t="s">
        <v>110</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c r="P14" s="30">
        <v>5357</v>
      </c>
      <c r="Q14" s="30">
        <v>5825.7</v>
      </c>
      <c r="R14" s="30">
        <v>6538.9</v>
      </c>
    </row>
    <row r="15" spans="2:18" ht="30" x14ac:dyDescent="0.25">
      <c r="B15" s="59" t="s">
        <v>111</v>
      </c>
      <c r="C15" s="60">
        <v>0</v>
      </c>
      <c r="D15" s="60">
        <v>0</v>
      </c>
      <c r="E15" s="60">
        <v>0</v>
      </c>
      <c r="F15" s="60">
        <v>0</v>
      </c>
      <c r="G15" s="60">
        <v>0</v>
      </c>
      <c r="H15" s="60">
        <v>0</v>
      </c>
      <c r="I15" s="60">
        <v>0</v>
      </c>
      <c r="J15" s="60">
        <v>0</v>
      </c>
      <c r="K15" s="60">
        <v>0</v>
      </c>
      <c r="L15" s="60">
        <v>0</v>
      </c>
      <c r="M15" s="30">
        <v>255.5</v>
      </c>
      <c r="N15" s="30">
        <v>211.5</v>
      </c>
      <c r="O15" s="30">
        <v>215.2</v>
      </c>
      <c r="P15" s="30">
        <v>219.4</v>
      </c>
      <c r="Q15" s="30">
        <v>228.7</v>
      </c>
      <c r="R15" s="30">
        <v>94.2</v>
      </c>
    </row>
    <row r="16" spans="2:18" x14ac:dyDescent="0.25">
      <c r="B16" s="59" t="s">
        <v>112</v>
      </c>
      <c r="C16" s="60">
        <v>3</v>
      </c>
      <c r="D16" s="60">
        <v>3.1</v>
      </c>
      <c r="E16" s="60">
        <v>28.3</v>
      </c>
      <c r="F16" s="60">
        <v>31.4</v>
      </c>
      <c r="G16" s="60">
        <v>33.6</v>
      </c>
      <c r="H16" s="60">
        <v>24.3</v>
      </c>
      <c r="I16" s="60">
        <v>24.2</v>
      </c>
      <c r="J16" s="30">
        <v>26.1</v>
      </c>
      <c r="K16" s="30">
        <v>26.4</v>
      </c>
      <c r="L16" s="30">
        <v>26.5</v>
      </c>
      <c r="M16" s="30">
        <v>27.9</v>
      </c>
      <c r="N16" s="30">
        <v>26.6</v>
      </c>
      <c r="O16" s="30">
        <v>29.2</v>
      </c>
      <c r="P16" s="30">
        <v>33.200000000000003</v>
      </c>
      <c r="Q16" s="30">
        <v>34.5</v>
      </c>
      <c r="R16" s="30">
        <v>44.1</v>
      </c>
    </row>
    <row r="17" spans="2:18" x14ac:dyDescent="0.25">
      <c r="B17" s="59" t="s">
        <v>113</v>
      </c>
      <c r="C17" s="60">
        <v>0</v>
      </c>
      <c r="D17" s="60">
        <v>0</v>
      </c>
      <c r="E17" s="60">
        <v>0</v>
      </c>
      <c r="F17" s="60">
        <v>0</v>
      </c>
      <c r="G17" s="60">
        <v>0</v>
      </c>
      <c r="H17" s="60">
        <v>0</v>
      </c>
      <c r="I17" s="60">
        <v>0</v>
      </c>
      <c r="J17" s="60">
        <v>0</v>
      </c>
      <c r="K17" s="60">
        <v>0</v>
      </c>
      <c r="L17" s="60">
        <v>0</v>
      </c>
      <c r="M17" s="60">
        <v>0</v>
      </c>
      <c r="N17" s="60">
        <v>0</v>
      </c>
      <c r="O17" s="60">
        <v>0</v>
      </c>
      <c r="P17" s="60">
        <v>0</v>
      </c>
      <c r="Q17" s="30">
        <v>128.1</v>
      </c>
      <c r="R17" s="30">
        <v>128.69999999999999</v>
      </c>
    </row>
    <row r="18" spans="2:18" x14ac:dyDescent="0.25">
      <c r="B18" s="59" t="s">
        <v>114</v>
      </c>
      <c r="C18" s="60">
        <v>118.8</v>
      </c>
      <c r="D18" s="60">
        <v>111.2</v>
      </c>
      <c r="E18" s="60">
        <v>103.3</v>
      </c>
      <c r="F18" s="60">
        <v>157.80000000000001</v>
      </c>
      <c r="G18" s="60">
        <v>136</v>
      </c>
      <c r="H18" s="60">
        <v>117.4</v>
      </c>
      <c r="I18" s="60">
        <v>114.5</v>
      </c>
      <c r="J18" s="30">
        <v>166.3</v>
      </c>
      <c r="K18" s="30">
        <v>168.5</v>
      </c>
      <c r="L18" s="30">
        <v>175.6</v>
      </c>
      <c r="M18" s="30">
        <v>168.4</v>
      </c>
      <c r="N18" s="30">
        <v>175.1</v>
      </c>
      <c r="O18" s="30">
        <v>149.30000000000001</v>
      </c>
      <c r="P18" s="30">
        <v>159.69999999999999</v>
      </c>
      <c r="Q18" s="30">
        <v>180</v>
      </c>
      <c r="R18" s="30">
        <v>191.1</v>
      </c>
    </row>
    <row r="19" spans="2:18" x14ac:dyDescent="0.25">
      <c r="B19" s="59" t="s">
        <v>115</v>
      </c>
      <c r="C19" s="60">
        <v>45.1</v>
      </c>
      <c r="D19" s="60">
        <v>16.3</v>
      </c>
      <c r="E19" s="60">
        <v>31</v>
      </c>
      <c r="F19" s="60">
        <v>60.9</v>
      </c>
      <c r="G19" s="60">
        <v>77.7</v>
      </c>
      <c r="H19" s="60">
        <v>60.1</v>
      </c>
      <c r="I19" s="60">
        <v>54.1</v>
      </c>
      <c r="J19" s="30">
        <v>37.6</v>
      </c>
      <c r="K19" s="30">
        <v>36.4</v>
      </c>
      <c r="L19" s="30">
        <v>34.299999999999997</v>
      </c>
      <c r="M19" s="30">
        <v>25.3</v>
      </c>
      <c r="N19" s="30">
        <v>43.3</v>
      </c>
      <c r="O19" s="30">
        <v>49.9</v>
      </c>
      <c r="P19" s="30">
        <v>66.099999999999994</v>
      </c>
      <c r="Q19" s="30">
        <v>74.3</v>
      </c>
      <c r="R19" s="30">
        <v>47.7</v>
      </c>
    </row>
    <row r="20" spans="2:18" x14ac:dyDescent="0.25">
      <c r="B20" s="57" t="s">
        <v>116</v>
      </c>
      <c r="C20" s="58">
        <v>687.8</v>
      </c>
      <c r="D20" s="58">
        <v>3462.2</v>
      </c>
      <c r="E20" s="58">
        <v>1272.2</v>
      </c>
      <c r="F20" s="58">
        <v>1461.9</v>
      </c>
      <c r="G20" s="58">
        <v>1263.7</v>
      </c>
      <c r="H20" s="58">
        <v>1358.4</v>
      </c>
      <c r="I20" s="58">
        <v>1450</v>
      </c>
      <c r="J20" s="27">
        <v>1767.3000000000002</v>
      </c>
      <c r="K20" s="27">
        <v>1939.8</v>
      </c>
      <c r="L20" s="27">
        <v>1876.1</v>
      </c>
      <c r="M20" s="27">
        <v>1842.1</v>
      </c>
      <c r="N20" s="27">
        <v>2092.1</v>
      </c>
      <c r="O20" s="27">
        <v>2360.1999999999998</v>
      </c>
      <c r="P20" s="27">
        <v>2455.5</v>
      </c>
      <c r="Q20" s="27">
        <v>2442.1999999999998</v>
      </c>
      <c r="R20" s="27">
        <v>2914.8</v>
      </c>
    </row>
    <row r="21" spans="2:18" x14ac:dyDescent="0.25">
      <c r="B21" s="59" t="s">
        <v>67</v>
      </c>
      <c r="C21" s="60">
        <v>5.2</v>
      </c>
      <c r="D21" s="60">
        <v>4.5</v>
      </c>
      <c r="E21" s="60">
        <v>6.1</v>
      </c>
      <c r="F21" s="60">
        <v>10.9</v>
      </c>
      <c r="G21" s="60">
        <v>11.6</v>
      </c>
      <c r="H21" s="60">
        <v>12.1</v>
      </c>
      <c r="I21" s="60">
        <v>11.3</v>
      </c>
      <c r="J21" s="30">
        <v>14.4</v>
      </c>
      <c r="K21" s="30">
        <v>13.8</v>
      </c>
      <c r="L21" s="30">
        <v>12.8</v>
      </c>
      <c r="M21" s="30">
        <v>13.3</v>
      </c>
      <c r="N21" s="30">
        <v>13</v>
      </c>
      <c r="O21" s="30">
        <v>12.8</v>
      </c>
      <c r="P21" s="30">
        <v>12.6</v>
      </c>
      <c r="Q21" s="30">
        <v>12.1</v>
      </c>
      <c r="R21" s="30">
        <v>12</v>
      </c>
    </row>
    <row r="22" spans="2:18" x14ac:dyDescent="0.25">
      <c r="B22" s="59" t="s">
        <v>113</v>
      </c>
      <c r="C22" s="60">
        <v>0</v>
      </c>
      <c r="D22" s="60">
        <v>0</v>
      </c>
      <c r="E22" s="60">
        <v>0</v>
      </c>
      <c r="F22" s="60">
        <v>0</v>
      </c>
      <c r="G22" s="60">
        <v>0</v>
      </c>
      <c r="H22" s="60">
        <v>0</v>
      </c>
      <c r="I22" s="60">
        <v>0</v>
      </c>
      <c r="J22" s="30">
        <v>0</v>
      </c>
      <c r="K22" s="30">
        <v>0</v>
      </c>
      <c r="L22" s="30">
        <v>0</v>
      </c>
      <c r="M22" s="30">
        <v>0</v>
      </c>
      <c r="N22" s="30">
        <v>7.9</v>
      </c>
      <c r="O22" s="30">
        <v>24.6</v>
      </c>
      <c r="P22" s="30">
        <v>23</v>
      </c>
      <c r="Q22" s="30">
        <v>16.3</v>
      </c>
      <c r="R22" s="30">
        <v>76.400000000000006</v>
      </c>
    </row>
    <row r="23" spans="2:18" x14ac:dyDescent="0.25">
      <c r="B23" s="59" t="s">
        <v>66</v>
      </c>
      <c r="C23" s="60">
        <v>383.8</v>
      </c>
      <c r="D23" s="60">
        <v>374.4</v>
      </c>
      <c r="E23" s="60">
        <v>702.2</v>
      </c>
      <c r="F23" s="60">
        <v>927.1</v>
      </c>
      <c r="G23" s="60">
        <v>886.6</v>
      </c>
      <c r="H23" s="60">
        <v>968.9</v>
      </c>
      <c r="I23" s="60">
        <v>1007.4</v>
      </c>
      <c r="J23" s="30">
        <v>1245.2</v>
      </c>
      <c r="K23" s="30">
        <v>1258.3</v>
      </c>
      <c r="L23" s="30">
        <v>1227.0999999999999</v>
      </c>
      <c r="M23" s="30">
        <v>1168.0999999999999</v>
      </c>
      <c r="N23" s="30">
        <v>1439.9</v>
      </c>
      <c r="O23" s="30">
        <v>1503.6</v>
      </c>
      <c r="P23" s="30">
        <v>1557.9</v>
      </c>
      <c r="Q23" s="30">
        <v>1523.5</v>
      </c>
      <c r="R23" s="30">
        <v>1955.7</v>
      </c>
    </row>
    <row r="24" spans="2:18" x14ac:dyDescent="0.25">
      <c r="B24" s="59" t="s">
        <v>117</v>
      </c>
      <c r="C24" s="60">
        <v>0.5</v>
      </c>
      <c r="D24" s="60">
        <v>1.9</v>
      </c>
      <c r="E24" s="60">
        <v>0.8</v>
      </c>
      <c r="F24" s="60">
        <v>3.7</v>
      </c>
      <c r="G24" s="60">
        <v>3.4</v>
      </c>
      <c r="H24" s="60">
        <v>4</v>
      </c>
      <c r="I24" s="60">
        <v>1.5</v>
      </c>
      <c r="J24" s="30">
        <v>28.5</v>
      </c>
      <c r="K24" s="30">
        <v>55.1</v>
      </c>
      <c r="L24" s="30">
        <v>38</v>
      </c>
      <c r="M24" s="30">
        <v>37.200000000000003</v>
      </c>
      <c r="N24" s="30">
        <v>14.5</v>
      </c>
      <c r="O24" s="30">
        <v>15.4</v>
      </c>
      <c r="P24" s="30">
        <v>3.3</v>
      </c>
      <c r="Q24" s="30">
        <v>13</v>
      </c>
      <c r="R24" s="30">
        <v>5.3</v>
      </c>
    </row>
    <row r="25" spans="2:18" x14ac:dyDescent="0.25">
      <c r="B25" s="59" t="s">
        <v>118</v>
      </c>
      <c r="C25" s="60">
        <v>11.5</v>
      </c>
      <c r="D25" s="60">
        <v>20</v>
      </c>
      <c r="E25" s="60">
        <v>38.1</v>
      </c>
      <c r="F25" s="60">
        <v>27</v>
      </c>
      <c r="G25" s="60">
        <v>44.6</v>
      </c>
      <c r="H25" s="60">
        <v>44.800000000000004</v>
      </c>
      <c r="I25" s="60">
        <v>54.1</v>
      </c>
      <c r="J25" s="30">
        <v>43.4</v>
      </c>
      <c r="K25" s="30">
        <v>92.9</v>
      </c>
      <c r="L25" s="30">
        <v>94.2</v>
      </c>
      <c r="M25" s="30">
        <v>92</v>
      </c>
      <c r="N25" s="30">
        <v>51.6</v>
      </c>
      <c r="O25" s="30">
        <v>106</v>
      </c>
      <c r="P25" s="30">
        <v>86.4</v>
      </c>
      <c r="Q25" s="30">
        <v>95.6</v>
      </c>
      <c r="R25" s="30">
        <v>93.1</v>
      </c>
    </row>
    <row r="26" spans="2:18" x14ac:dyDescent="0.25">
      <c r="B26" s="59" t="s">
        <v>119</v>
      </c>
      <c r="C26" s="60">
        <v>286.8</v>
      </c>
      <c r="D26" s="60">
        <v>3061.4</v>
      </c>
      <c r="E26" s="60">
        <v>525</v>
      </c>
      <c r="F26" s="60">
        <v>493.2</v>
      </c>
      <c r="G26" s="60">
        <v>317.5</v>
      </c>
      <c r="H26" s="60">
        <v>328.6</v>
      </c>
      <c r="I26" s="60">
        <v>375.7</v>
      </c>
      <c r="J26" s="30">
        <v>435.8</v>
      </c>
      <c r="K26" s="30">
        <v>519.70000000000005</v>
      </c>
      <c r="L26" s="30">
        <v>504</v>
      </c>
      <c r="M26" s="30">
        <v>531.5</v>
      </c>
      <c r="N26" s="30">
        <v>565.20000000000005</v>
      </c>
      <c r="O26" s="30">
        <v>697.8</v>
      </c>
      <c r="P26" s="30">
        <v>772.3</v>
      </c>
      <c r="Q26" s="30">
        <v>781.7</v>
      </c>
      <c r="R26" s="30">
        <v>772.3</v>
      </c>
    </row>
    <row r="27" spans="2:18" x14ac:dyDescent="0.25">
      <c r="B27" s="57" t="s">
        <v>120</v>
      </c>
      <c r="C27" s="58">
        <v>2711.3999999999996</v>
      </c>
      <c r="D27" s="58">
        <v>5620.7</v>
      </c>
      <c r="E27" s="58">
        <v>6562.6</v>
      </c>
      <c r="F27" s="58">
        <v>7332.6999999999989</v>
      </c>
      <c r="G27" s="58">
        <v>7297.4</v>
      </c>
      <c r="H27" s="58">
        <v>7683.9</v>
      </c>
      <c r="I27" s="58">
        <v>8180.6</v>
      </c>
      <c r="J27" s="27">
        <v>8755.3000000000011</v>
      </c>
      <c r="K27" s="27">
        <v>9121.6999999999989</v>
      </c>
      <c r="L27" s="27">
        <v>8990</v>
      </c>
      <c r="M27" s="27">
        <v>9560.9999999999982</v>
      </c>
      <c r="N27" s="27">
        <v>9732.7999999999993</v>
      </c>
      <c r="O27" s="27">
        <v>10134.299999999999</v>
      </c>
      <c r="P27" s="27">
        <v>10692.9</v>
      </c>
      <c r="Q27" s="27">
        <v>11330.2</v>
      </c>
      <c r="R27" s="27">
        <v>12892.8</v>
      </c>
    </row>
    <row r="28" spans="2:18" x14ac:dyDescent="0.25">
      <c r="B28" s="57" t="s">
        <v>121</v>
      </c>
      <c r="C28" s="60"/>
      <c r="D28" s="60"/>
      <c r="E28" s="60"/>
      <c r="F28" s="60"/>
      <c r="G28" s="60"/>
      <c r="H28" s="60"/>
      <c r="I28" s="60"/>
      <c r="J28" s="30"/>
    </row>
    <row r="29" spans="2:18" x14ac:dyDescent="0.25">
      <c r="B29" s="57" t="s">
        <v>122</v>
      </c>
      <c r="C29" s="58">
        <v>-415.29999999999563</v>
      </c>
      <c r="D29" s="58">
        <v>-307.09999999999854</v>
      </c>
      <c r="E29" s="58">
        <v>-231.09999999999854</v>
      </c>
      <c r="F29" s="58">
        <v>29.099999999998545</v>
      </c>
      <c r="G29" s="58">
        <v>48.69999999999709</v>
      </c>
      <c r="H29" s="58">
        <v>269.09999999999854</v>
      </c>
      <c r="I29" s="58">
        <v>347.90000000000146</v>
      </c>
      <c r="J29" s="27">
        <v>469</v>
      </c>
      <c r="K29" s="27">
        <v>589.29999999999563</v>
      </c>
      <c r="L29" s="27">
        <v>808.8</v>
      </c>
      <c r="M29" s="27">
        <v>992.79999999999563</v>
      </c>
      <c r="N29" s="27">
        <v>1294</v>
      </c>
      <c r="O29" s="27">
        <v>1571.5999999999985</v>
      </c>
      <c r="P29" s="58">
        <v>1890.7000000000044</v>
      </c>
      <c r="Q29" s="58">
        <v>2178.1999999999971</v>
      </c>
      <c r="R29" s="58">
        <v>2456</v>
      </c>
    </row>
    <row r="30" spans="2:18" x14ac:dyDescent="0.25">
      <c r="B30" s="59" t="s">
        <v>123</v>
      </c>
      <c r="C30" s="60">
        <v>22.7</v>
      </c>
      <c r="D30" s="60">
        <v>22.7</v>
      </c>
      <c r="E30" s="60">
        <v>22.7</v>
      </c>
      <c r="F30" s="60">
        <v>22.7</v>
      </c>
      <c r="G30" s="60">
        <v>22.7</v>
      </c>
      <c r="H30" s="60">
        <v>22.7</v>
      </c>
      <c r="I30" s="60">
        <v>22.7</v>
      </c>
      <c r="J30" s="30">
        <v>22.7</v>
      </c>
      <c r="K30" s="30">
        <v>22.7</v>
      </c>
      <c r="L30" s="30">
        <v>22.7</v>
      </c>
      <c r="M30" s="30">
        <v>22.7</v>
      </c>
      <c r="N30" s="30">
        <v>22.7</v>
      </c>
      <c r="O30" s="30">
        <v>22.7</v>
      </c>
      <c r="P30" s="30">
        <v>22.7</v>
      </c>
      <c r="Q30" s="30">
        <v>22.7</v>
      </c>
      <c r="R30" s="30">
        <v>22.7</v>
      </c>
    </row>
    <row r="31" spans="2:18" x14ac:dyDescent="0.25">
      <c r="B31" s="59" t="s">
        <v>124</v>
      </c>
      <c r="C31" s="60">
        <v>0</v>
      </c>
      <c r="D31" s="60">
        <v>0</v>
      </c>
      <c r="E31" s="60">
        <v>0</v>
      </c>
      <c r="F31" s="60">
        <v>0</v>
      </c>
      <c r="G31" s="60">
        <v>0</v>
      </c>
      <c r="H31" s="60">
        <v>0</v>
      </c>
      <c r="I31" s="60">
        <v>0</v>
      </c>
      <c r="J31" s="60">
        <v>0</v>
      </c>
      <c r="K31" s="60">
        <v>0</v>
      </c>
      <c r="L31" s="60">
        <v>0</v>
      </c>
      <c r="M31" s="60"/>
      <c r="N31" s="60"/>
      <c r="O31" s="60"/>
      <c r="P31" s="60"/>
      <c r="Q31" s="60"/>
      <c r="R31" s="60"/>
    </row>
    <row r="32" spans="2:18" x14ac:dyDescent="0.25">
      <c r="B32" s="59" t="s">
        <v>125</v>
      </c>
      <c r="C32" s="60">
        <v>35122.400000000001</v>
      </c>
      <c r="D32" s="60">
        <v>35122.400000000001</v>
      </c>
      <c r="E32" s="60">
        <v>35122.400000000001</v>
      </c>
      <c r="F32" s="60">
        <v>35122.400000000001</v>
      </c>
      <c r="G32" s="60">
        <v>35122.400000000001</v>
      </c>
      <c r="H32" s="60">
        <v>35122.400000000001</v>
      </c>
      <c r="I32" s="60">
        <v>35122.400000000001</v>
      </c>
      <c r="J32" s="30">
        <v>35122.400000000001</v>
      </c>
      <c r="K32" s="30">
        <v>35122.400000000001</v>
      </c>
      <c r="L32" s="30">
        <v>35122.400000000001</v>
      </c>
      <c r="M32" s="30">
        <v>35122.400000000001</v>
      </c>
      <c r="N32" s="30">
        <v>35122.400000000001</v>
      </c>
      <c r="O32" s="30">
        <v>35122.400000000001</v>
      </c>
      <c r="P32" s="30">
        <v>35122.400000000001</v>
      </c>
      <c r="Q32" s="30">
        <v>35122.400000000001</v>
      </c>
      <c r="R32" s="30">
        <v>35122.400000000001</v>
      </c>
    </row>
    <row r="33" spans="2:18" x14ac:dyDescent="0.25">
      <c r="B33" s="59" t="s">
        <v>126</v>
      </c>
      <c r="C33" s="60"/>
      <c r="D33" s="60"/>
      <c r="E33" s="60"/>
      <c r="F33" s="60"/>
      <c r="G33" s="60">
        <v>0</v>
      </c>
      <c r="H33" s="60">
        <v>0</v>
      </c>
      <c r="I33" s="60">
        <v>0</v>
      </c>
      <c r="J33" s="60">
        <v>0</v>
      </c>
      <c r="K33" s="60">
        <v>0</v>
      </c>
      <c r="L33" s="60">
        <v>0</v>
      </c>
      <c r="M33" s="60">
        <v>0</v>
      </c>
      <c r="N33" s="60">
        <v>0</v>
      </c>
      <c r="O33" s="60">
        <v>0</v>
      </c>
      <c r="P33" s="60">
        <v>0</v>
      </c>
      <c r="Q33" s="60">
        <v>0</v>
      </c>
      <c r="R33" s="60"/>
    </row>
    <row r="34" spans="2:18" x14ac:dyDescent="0.25">
      <c r="B34" s="59" t="s">
        <v>127</v>
      </c>
      <c r="C34" s="60">
        <v>0</v>
      </c>
      <c r="D34" s="60">
        <v>0</v>
      </c>
      <c r="E34" s="60">
        <v>0</v>
      </c>
      <c r="F34" s="60">
        <v>0</v>
      </c>
      <c r="G34" s="60">
        <v>0</v>
      </c>
      <c r="H34" s="60">
        <v>0</v>
      </c>
      <c r="I34" s="60">
        <v>0</v>
      </c>
      <c r="J34" s="60">
        <v>0</v>
      </c>
      <c r="K34" s="60">
        <v>0</v>
      </c>
      <c r="L34" s="60">
        <v>0</v>
      </c>
      <c r="M34" s="60">
        <v>0</v>
      </c>
      <c r="N34" s="60">
        <v>0</v>
      </c>
      <c r="O34" s="60">
        <v>0</v>
      </c>
      <c r="P34" s="60">
        <v>0</v>
      </c>
      <c r="Q34" s="60">
        <v>0</v>
      </c>
      <c r="R34" s="60"/>
    </row>
    <row r="35" spans="2:18" x14ac:dyDescent="0.25">
      <c r="B35" s="59" t="s">
        <v>128</v>
      </c>
      <c r="C35" s="60">
        <v>37.799999999999997</v>
      </c>
      <c r="D35" s="60">
        <v>130</v>
      </c>
      <c r="E35" s="60">
        <v>258.5</v>
      </c>
      <c r="F35" s="60">
        <v>435.6</v>
      </c>
      <c r="G35" s="60">
        <v>504.4</v>
      </c>
      <c r="H35" s="60">
        <v>720.9</v>
      </c>
      <c r="I35" s="60">
        <v>861.3</v>
      </c>
      <c r="J35" s="30">
        <v>892</v>
      </c>
      <c r="K35" s="30">
        <v>1007.9</v>
      </c>
      <c r="L35" s="30">
        <v>1137.8</v>
      </c>
      <c r="M35" s="30">
        <v>1388.2</v>
      </c>
      <c r="N35" s="30">
        <v>1541.4</v>
      </c>
      <c r="O35" s="30">
        <v>1796.2</v>
      </c>
      <c r="P35" s="30">
        <v>2140.8000000000002</v>
      </c>
      <c r="Q35" s="30">
        <v>2398.1999999999998</v>
      </c>
      <c r="R35" s="30">
        <v>2798.3</v>
      </c>
    </row>
    <row r="36" spans="2:18" x14ac:dyDescent="0.25">
      <c r="B36" s="59" t="s">
        <v>129</v>
      </c>
      <c r="C36" s="60">
        <v>-35598.199999999997</v>
      </c>
      <c r="D36" s="60">
        <v>-35582.199999999997</v>
      </c>
      <c r="E36" s="60">
        <v>-35634.699999999997</v>
      </c>
      <c r="F36" s="60">
        <v>-35551.599999999999</v>
      </c>
      <c r="G36" s="60">
        <v>-35600.800000000003</v>
      </c>
      <c r="H36" s="60">
        <v>-35596.9</v>
      </c>
      <c r="I36" s="60">
        <v>-35658.5</v>
      </c>
      <c r="J36" s="30">
        <v>-35568.1</v>
      </c>
      <c r="K36" s="30">
        <v>-35563.700000000004</v>
      </c>
      <c r="L36" s="60">
        <v>-35474.1</v>
      </c>
      <c r="M36" s="60">
        <v>-35540.5</v>
      </c>
      <c r="N36" s="60">
        <v>-35392.5</v>
      </c>
      <c r="O36" s="60">
        <v>-35369.699999999997</v>
      </c>
      <c r="P36" s="60">
        <v>-35395.199999999997</v>
      </c>
      <c r="Q36" s="97">
        <v>-35365.1</v>
      </c>
      <c r="R36" s="97">
        <v>-35487.4</v>
      </c>
    </row>
    <row r="37" spans="2:18" x14ac:dyDescent="0.25">
      <c r="B37" s="57" t="s">
        <v>130</v>
      </c>
      <c r="C37" s="58">
        <v>-415.29999999999563</v>
      </c>
      <c r="D37" s="58">
        <v>-307.09999999999854</v>
      </c>
      <c r="E37" s="58">
        <v>-231.09999999999854</v>
      </c>
      <c r="F37" s="58">
        <v>29.099999999998545</v>
      </c>
      <c r="G37" s="58">
        <v>48.69999999999709</v>
      </c>
      <c r="H37" s="58">
        <v>269.09999999999854</v>
      </c>
      <c r="I37" s="58">
        <v>347.90000000000146</v>
      </c>
      <c r="J37" s="27">
        <v>469</v>
      </c>
      <c r="K37" s="27">
        <v>589.29999999999563</v>
      </c>
      <c r="L37" s="58">
        <v>808.8</v>
      </c>
      <c r="M37" s="58">
        <v>992.79999999999563</v>
      </c>
      <c r="N37" s="58">
        <v>1294</v>
      </c>
      <c r="O37" s="58">
        <v>1571.5999999999985</v>
      </c>
      <c r="P37" s="58">
        <v>1890.7000000000044</v>
      </c>
      <c r="Q37" s="58">
        <v>2178.1999999999971</v>
      </c>
      <c r="R37" s="58">
        <v>2456</v>
      </c>
    </row>
    <row r="38" spans="2:18" x14ac:dyDescent="0.25">
      <c r="B38" s="59" t="s">
        <v>131</v>
      </c>
      <c r="C38" s="60">
        <v>0</v>
      </c>
      <c r="D38" s="60">
        <v>0</v>
      </c>
      <c r="E38" s="60">
        <v>0</v>
      </c>
      <c r="F38" s="60">
        <v>0</v>
      </c>
      <c r="G38" s="60">
        <v>0</v>
      </c>
      <c r="H38" s="60">
        <v>0</v>
      </c>
      <c r="I38" s="60">
        <v>0</v>
      </c>
      <c r="J38" s="60">
        <v>0</v>
      </c>
      <c r="K38" s="60">
        <v>0</v>
      </c>
      <c r="L38" s="60">
        <v>0</v>
      </c>
      <c r="M38" s="60">
        <v>0</v>
      </c>
      <c r="N38" s="60">
        <v>0</v>
      </c>
      <c r="O38" s="60">
        <v>0</v>
      </c>
      <c r="P38" s="60">
        <v>0</v>
      </c>
      <c r="Q38" s="60">
        <v>0</v>
      </c>
      <c r="R38" s="60">
        <v>0</v>
      </c>
    </row>
    <row r="39" spans="2:18" x14ac:dyDescent="0.25">
      <c r="B39" s="57" t="s">
        <v>132</v>
      </c>
      <c r="C39" s="58">
        <v>-415.29999999999563</v>
      </c>
      <c r="D39" s="58">
        <v>-307.09999999999854</v>
      </c>
      <c r="E39" s="58">
        <v>-231.09999999999854</v>
      </c>
      <c r="F39" s="58">
        <v>29.099999999998545</v>
      </c>
      <c r="G39" s="58">
        <v>48.69999999999709</v>
      </c>
      <c r="H39" s="58">
        <v>269.09999999999854</v>
      </c>
      <c r="I39" s="58">
        <v>347.90000000000146</v>
      </c>
      <c r="J39" s="27">
        <v>469</v>
      </c>
      <c r="K39" s="27">
        <v>589.29999999999563</v>
      </c>
      <c r="L39" s="58">
        <v>808.8</v>
      </c>
      <c r="M39" s="58">
        <v>992.79999999999563</v>
      </c>
      <c r="N39" s="58">
        <v>1294</v>
      </c>
      <c r="O39" s="58">
        <v>1571.5999999999985</v>
      </c>
      <c r="P39" s="58">
        <v>1890.7000000000044</v>
      </c>
      <c r="Q39" s="58">
        <v>2178.1999999999971</v>
      </c>
      <c r="R39" s="58">
        <v>2456</v>
      </c>
    </row>
    <row r="40" spans="2:18" x14ac:dyDescent="0.25">
      <c r="B40" s="57" t="s">
        <v>133</v>
      </c>
      <c r="C40" s="60"/>
      <c r="D40" s="60"/>
      <c r="E40" s="60"/>
      <c r="F40" s="60"/>
      <c r="G40" s="60"/>
      <c r="H40" s="60"/>
      <c r="I40" s="60"/>
      <c r="J40" s="30"/>
      <c r="K40" s="30"/>
      <c r="L40" s="30"/>
      <c r="M40" s="30"/>
      <c r="N40" s="30"/>
      <c r="O40" s="30"/>
      <c r="P40" s="30"/>
      <c r="Q40" s="30"/>
      <c r="R40" s="30"/>
    </row>
    <row r="41" spans="2:18" x14ac:dyDescent="0.25">
      <c r="B41" s="59" t="s">
        <v>134</v>
      </c>
      <c r="C41" s="60">
        <v>1983.3</v>
      </c>
      <c r="D41" s="60">
        <v>4160.8</v>
      </c>
      <c r="E41" s="60">
        <v>4711.5</v>
      </c>
      <c r="F41" s="60">
        <v>4545.8</v>
      </c>
      <c r="G41" s="60">
        <v>4692.5</v>
      </c>
      <c r="H41" s="60">
        <v>4714.7</v>
      </c>
      <c r="I41" s="60">
        <v>4807.8999999999996</v>
      </c>
      <c r="J41" s="30">
        <v>4717.1000000000004</v>
      </c>
      <c r="K41" s="30">
        <v>4825.7</v>
      </c>
      <c r="L41" s="30">
        <v>4601.3999999999996</v>
      </c>
      <c r="M41" s="30">
        <v>4959.8</v>
      </c>
      <c r="N41" s="30">
        <v>4769.2</v>
      </c>
      <c r="O41" s="30">
        <v>4749.7</v>
      </c>
      <c r="P41" s="30">
        <v>4758.8999999999996</v>
      </c>
      <c r="Q41" s="30">
        <v>4746.2</v>
      </c>
      <c r="R41" s="30">
        <v>4739.8999999999996</v>
      </c>
    </row>
    <row r="42" spans="2:18" x14ac:dyDescent="0.25">
      <c r="B42" s="59" t="s">
        <v>135</v>
      </c>
      <c r="C42" s="60">
        <v>3.8</v>
      </c>
      <c r="D42" s="60">
        <v>8.9</v>
      </c>
      <c r="E42" s="60">
        <v>38.1</v>
      </c>
      <c r="F42" s="60">
        <v>33.200000000000003</v>
      </c>
      <c r="G42" s="60">
        <v>20.5</v>
      </c>
      <c r="H42" s="60">
        <v>27.3</v>
      </c>
      <c r="I42" s="60">
        <v>30.7</v>
      </c>
      <c r="J42" s="30">
        <v>15.2</v>
      </c>
      <c r="K42" s="30">
        <v>16.5</v>
      </c>
      <c r="L42" s="30">
        <v>17.100000000000001</v>
      </c>
      <c r="M42" s="30">
        <v>18.5</v>
      </c>
      <c r="N42" s="30">
        <v>14</v>
      </c>
      <c r="O42" s="30">
        <v>14.6</v>
      </c>
      <c r="P42" s="30">
        <v>13.7</v>
      </c>
      <c r="Q42" s="30">
        <v>14.6</v>
      </c>
      <c r="R42" s="30">
        <v>11.9</v>
      </c>
    </row>
    <row r="43" spans="2:18" x14ac:dyDescent="0.25">
      <c r="B43" s="61" t="s">
        <v>136</v>
      </c>
      <c r="C43" s="60">
        <v>11.7</v>
      </c>
      <c r="D43" s="60">
        <v>1.2</v>
      </c>
      <c r="E43" s="60">
        <v>1.2</v>
      </c>
      <c r="F43" s="60">
        <v>1.2</v>
      </c>
      <c r="G43" s="60">
        <v>1.2</v>
      </c>
      <c r="H43" s="60">
        <v>1.2</v>
      </c>
      <c r="I43" s="60">
        <v>1.1000000000000001</v>
      </c>
      <c r="J43" s="30">
        <v>1.1000000000000001</v>
      </c>
      <c r="K43" s="30">
        <v>1.1000000000000001</v>
      </c>
      <c r="L43" s="30">
        <v>1.1000000000000001</v>
      </c>
      <c r="M43" s="30">
        <v>1.1000000000000001</v>
      </c>
      <c r="N43" s="30">
        <v>1.1000000000000001</v>
      </c>
      <c r="O43" s="30">
        <v>1.1000000000000001</v>
      </c>
      <c r="P43" s="30">
        <v>1.1000000000000001</v>
      </c>
      <c r="Q43" s="30">
        <v>1</v>
      </c>
      <c r="R43" s="30">
        <v>1</v>
      </c>
    </row>
    <row r="44" spans="2:18" x14ac:dyDescent="0.25">
      <c r="B44" s="61" t="s">
        <v>137</v>
      </c>
      <c r="C44" s="60">
        <v>38</v>
      </c>
      <c r="D44" s="60">
        <v>38</v>
      </c>
      <c r="E44" s="60">
        <v>260.10000000000002</v>
      </c>
      <c r="F44" s="60">
        <v>282.39999999999998</v>
      </c>
      <c r="G44" s="60">
        <v>266.7</v>
      </c>
      <c r="H44" s="60">
        <v>258.5</v>
      </c>
      <c r="I44" s="60">
        <v>260</v>
      </c>
      <c r="J44" s="30">
        <v>291.89999999999998</v>
      </c>
      <c r="K44" s="30">
        <v>324</v>
      </c>
      <c r="L44" s="30">
        <v>354.1</v>
      </c>
      <c r="M44" s="30">
        <v>391.4</v>
      </c>
      <c r="N44" s="30">
        <v>297.39999999999998</v>
      </c>
      <c r="O44" s="30">
        <v>347.3</v>
      </c>
      <c r="P44" s="30">
        <v>385.5</v>
      </c>
      <c r="Q44" s="30">
        <v>419.6</v>
      </c>
      <c r="R44" s="30">
        <v>403.2</v>
      </c>
    </row>
    <row r="45" spans="2:18" x14ac:dyDescent="0.25">
      <c r="B45" s="61" t="s">
        <v>138</v>
      </c>
      <c r="C45" s="60">
        <v>326.5</v>
      </c>
      <c r="D45" s="60">
        <v>338.7</v>
      </c>
      <c r="E45" s="60">
        <v>664.9</v>
      </c>
      <c r="F45" s="60">
        <v>835.1</v>
      </c>
      <c r="G45" s="60">
        <v>859</v>
      </c>
      <c r="H45" s="60">
        <v>889.6</v>
      </c>
      <c r="I45" s="60">
        <v>1007.3</v>
      </c>
      <c r="J45" s="30">
        <v>1091.3</v>
      </c>
      <c r="K45" s="30">
        <v>1170.9000000000001</v>
      </c>
      <c r="L45" s="30">
        <v>1125.5999999999999</v>
      </c>
      <c r="M45" s="30">
        <v>1178.4000000000001</v>
      </c>
      <c r="N45" s="30">
        <v>1127.4000000000001</v>
      </c>
      <c r="O45" s="30">
        <v>1099.0999999999999</v>
      </c>
      <c r="P45" s="30">
        <v>1265</v>
      </c>
      <c r="Q45" s="30">
        <v>1437.5</v>
      </c>
      <c r="R45" s="30">
        <v>1720.6</v>
      </c>
    </row>
    <row r="46" spans="2:18" x14ac:dyDescent="0.25">
      <c r="B46" s="61" t="s">
        <v>71</v>
      </c>
      <c r="C46" s="60">
        <v>0</v>
      </c>
      <c r="D46" s="60">
        <v>0</v>
      </c>
      <c r="E46" s="60">
        <v>0</v>
      </c>
      <c r="F46" s="60">
        <v>0</v>
      </c>
      <c r="G46" s="60">
        <v>0</v>
      </c>
      <c r="H46" s="60">
        <v>0</v>
      </c>
      <c r="I46" s="60">
        <v>0</v>
      </c>
      <c r="J46" s="30">
        <v>0</v>
      </c>
      <c r="K46" s="30">
        <v>0</v>
      </c>
      <c r="L46" s="30">
        <v>0</v>
      </c>
      <c r="M46" s="30">
        <v>0</v>
      </c>
      <c r="N46" s="30">
        <v>0</v>
      </c>
      <c r="O46" s="30">
        <v>0</v>
      </c>
      <c r="P46" s="30"/>
      <c r="Q46" s="30"/>
      <c r="R46" s="30"/>
    </row>
    <row r="47" spans="2:18" x14ac:dyDescent="0.25">
      <c r="B47" s="57" t="s">
        <v>139</v>
      </c>
      <c r="C47" s="58">
        <v>2363.3000000000002</v>
      </c>
      <c r="D47" s="58">
        <v>4547.5999999999995</v>
      </c>
      <c r="E47" s="58">
        <v>5675.8</v>
      </c>
      <c r="F47" s="58">
        <v>5697.7</v>
      </c>
      <c r="G47" s="58">
        <v>5839.9</v>
      </c>
      <c r="H47" s="58">
        <v>5891.3</v>
      </c>
      <c r="I47" s="58">
        <v>6107</v>
      </c>
      <c r="J47" s="27">
        <v>6116.6</v>
      </c>
      <c r="K47" s="27">
        <v>6338.2000000000007</v>
      </c>
      <c r="L47" s="27">
        <v>6099.3</v>
      </c>
      <c r="M47" s="27">
        <v>6549.2000000000007</v>
      </c>
      <c r="N47" s="27">
        <v>6209.1</v>
      </c>
      <c r="O47" s="27">
        <v>6211.8000000000011</v>
      </c>
      <c r="P47" s="27">
        <v>6424.2</v>
      </c>
      <c r="Q47" s="27">
        <v>6618.9000000000005</v>
      </c>
      <c r="R47" s="27">
        <v>6876.6</v>
      </c>
    </row>
    <row r="48" spans="2:18" x14ac:dyDescent="0.25">
      <c r="B48" s="57" t="s">
        <v>140</v>
      </c>
      <c r="C48" s="60"/>
      <c r="D48" s="60"/>
      <c r="E48" s="60"/>
      <c r="F48" s="60"/>
      <c r="G48" s="60"/>
      <c r="H48" s="60"/>
      <c r="I48" s="60"/>
      <c r="J48" s="30"/>
    </row>
    <row r="49" spans="2:18" x14ac:dyDescent="0.25">
      <c r="B49" s="59" t="s">
        <v>141</v>
      </c>
      <c r="C49" s="60">
        <v>273.3</v>
      </c>
      <c r="D49" s="60">
        <v>307.10000000000002</v>
      </c>
      <c r="E49" s="60">
        <v>538.1</v>
      </c>
      <c r="F49" s="60">
        <v>785.7</v>
      </c>
      <c r="G49" s="60">
        <v>696.5</v>
      </c>
      <c r="H49" s="60">
        <v>751.3</v>
      </c>
      <c r="I49" s="60">
        <v>764</v>
      </c>
      <c r="J49" s="30">
        <v>992.7</v>
      </c>
      <c r="K49" s="30">
        <v>1025.8</v>
      </c>
      <c r="L49" s="30">
        <v>863.2</v>
      </c>
      <c r="M49" s="30">
        <v>934.5</v>
      </c>
      <c r="N49" s="30">
        <v>1074.7</v>
      </c>
      <c r="O49" s="30">
        <v>1130.5</v>
      </c>
      <c r="P49" s="30">
        <v>1110.0999999999999</v>
      </c>
      <c r="Q49" s="30">
        <v>1193</v>
      </c>
      <c r="R49" s="30">
        <v>1671.9</v>
      </c>
    </row>
    <row r="50" spans="2:18" x14ac:dyDescent="0.25">
      <c r="B50" s="59" t="s">
        <v>142</v>
      </c>
      <c r="C50" s="60">
        <v>135.69999999999999</v>
      </c>
      <c r="D50" s="60">
        <v>709</v>
      </c>
      <c r="E50" s="60">
        <v>19.100000000000001</v>
      </c>
      <c r="F50" s="60">
        <v>194.4</v>
      </c>
      <c r="G50" s="60">
        <v>70.599999999999994</v>
      </c>
      <c r="H50" s="60">
        <v>145.1</v>
      </c>
      <c r="I50" s="60">
        <v>259.3</v>
      </c>
      <c r="J50" s="30">
        <v>338.8</v>
      </c>
      <c r="K50" s="30">
        <v>282.10000000000002</v>
      </c>
      <c r="L50" s="30">
        <v>368.7</v>
      </c>
      <c r="M50" s="30">
        <v>181.4</v>
      </c>
      <c r="N50" s="30">
        <v>87.6</v>
      </c>
      <c r="O50" s="30">
        <v>91.7</v>
      </c>
      <c r="P50" s="30">
        <v>120.6</v>
      </c>
      <c r="Q50" s="30">
        <v>130.5</v>
      </c>
      <c r="R50" s="30">
        <v>320.89999999999998</v>
      </c>
    </row>
    <row r="51" spans="2:18" x14ac:dyDescent="0.25">
      <c r="B51" s="59" t="s">
        <v>136</v>
      </c>
      <c r="C51" s="60">
        <v>1.5</v>
      </c>
      <c r="D51" s="60">
        <v>0</v>
      </c>
      <c r="E51" s="60">
        <v>0</v>
      </c>
      <c r="F51" s="60">
        <v>0</v>
      </c>
      <c r="G51" s="60">
        <v>0</v>
      </c>
      <c r="H51" s="60">
        <v>0</v>
      </c>
      <c r="I51" s="60">
        <v>0</v>
      </c>
      <c r="J51" s="30">
        <v>0</v>
      </c>
      <c r="K51" s="30">
        <v>0</v>
      </c>
      <c r="L51" s="30">
        <v>0</v>
      </c>
      <c r="M51" s="30">
        <v>0</v>
      </c>
      <c r="N51" s="30">
        <v>0</v>
      </c>
      <c r="O51" s="30">
        <v>0</v>
      </c>
      <c r="P51" s="30">
        <v>0</v>
      </c>
      <c r="Q51" s="30">
        <v>0</v>
      </c>
      <c r="R51" s="30"/>
    </row>
    <row r="52" spans="2:18" x14ac:dyDescent="0.25">
      <c r="B52" s="59" t="s">
        <v>143</v>
      </c>
      <c r="C52" s="60">
        <v>19.899999999999999</v>
      </c>
      <c r="D52" s="60">
        <v>15.2</v>
      </c>
      <c r="E52" s="60">
        <v>45.3</v>
      </c>
      <c r="F52" s="60">
        <v>43.7</v>
      </c>
      <c r="G52" s="60">
        <v>8.9</v>
      </c>
      <c r="H52" s="60">
        <v>7</v>
      </c>
      <c r="I52" s="60">
        <v>9</v>
      </c>
      <c r="J52" s="30">
        <v>54.1</v>
      </c>
      <c r="K52" s="30">
        <v>51.2</v>
      </c>
      <c r="L52" s="30">
        <v>27.3</v>
      </c>
      <c r="M52" s="30">
        <v>23.1</v>
      </c>
      <c r="N52" s="30">
        <v>124.7</v>
      </c>
      <c r="O52" s="30">
        <v>119.6</v>
      </c>
      <c r="P52" s="30">
        <v>18</v>
      </c>
      <c r="Q52" s="30">
        <v>18.899999999999999</v>
      </c>
      <c r="R52" s="30">
        <v>210.1</v>
      </c>
    </row>
    <row r="53" spans="2:18" x14ac:dyDescent="0.25">
      <c r="B53" s="59" t="s">
        <v>135</v>
      </c>
      <c r="C53" s="60">
        <v>48.5</v>
      </c>
      <c r="D53" s="60">
        <v>49.8</v>
      </c>
      <c r="E53" s="60">
        <v>102.2</v>
      </c>
      <c r="F53" s="60">
        <v>103.2</v>
      </c>
      <c r="G53" s="60">
        <v>140</v>
      </c>
      <c r="H53" s="60">
        <v>86.7</v>
      </c>
      <c r="I53" s="60">
        <v>101.5</v>
      </c>
      <c r="J53" s="30">
        <v>95</v>
      </c>
      <c r="K53" s="30">
        <v>117.7</v>
      </c>
      <c r="L53" s="30">
        <v>92.5</v>
      </c>
      <c r="M53" s="30">
        <v>100.9</v>
      </c>
      <c r="N53" s="30">
        <v>128.6</v>
      </c>
      <c r="O53" s="30">
        <v>163.5</v>
      </c>
      <c r="P53" s="30">
        <v>143.4</v>
      </c>
      <c r="Q53" s="30">
        <v>152.4</v>
      </c>
      <c r="R53" s="30">
        <v>166.8</v>
      </c>
    </row>
    <row r="54" spans="2:18" x14ac:dyDescent="0.25">
      <c r="B54" s="59" t="s">
        <v>138</v>
      </c>
      <c r="C54" s="60">
        <v>233.2</v>
      </c>
      <c r="D54" s="60">
        <v>238.8</v>
      </c>
      <c r="E54" s="60">
        <v>301.3</v>
      </c>
      <c r="F54" s="60">
        <v>357.7</v>
      </c>
      <c r="G54" s="60">
        <v>378.8</v>
      </c>
      <c r="H54" s="60">
        <v>422.3</v>
      </c>
      <c r="I54" s="60">
        <v>466.2</v>
      </c>
      <c r="J54" s="30">
        <v>552.29999999999995</v>
      </c>
      <c r="K54" s="30">
        <v>557</v>
      </c>
      <c r="L54" s="30">
        <v>577.70000000000005</v>
      </c>
      <c r="M54" s="30">
        <v>637.70000000000005</v>
      </c>
      <c r="N54" s="30">
        <v>664.2</v>
      </c>
      <c r="O54" s="30">
        <v>698.6</v>
      </c>
      <c r="P54" s="30">
        <v>766.4</v>
      </c>
      <c r="Q54" s="30">
        <v>854.8</v>
      </c>
      <c r="R54" s="30">
        <v>974.8</v>
      </c>
    </row>
    <row r="55" spans="2:18" x14ac:dyDescent="0.25">
      <c r="B55" s="59" t="s">
        <v>71</v>
      </c>
      <c r="C55" s="60">
        <v>51.3</v>
      </c>
      <c r="D55" s="60">
        <v>60.3</v>
      </c>
      <c r="E55" s="60">
        <v>111.9</v>
      </c>
      <c r="F55" s="60">
        <v>121.2</v>
      </c>
      <c r="G55" s="60">
        <v>114</v>
      </c>
      <c r="H55" s="60">
        <v>111.1</v>
      </c>
      <c r="I55" s="60">
        <v>125.7</v>
      </c>
      <c r="J55" s="30">
        <v>136.80000000000001</v>
      </c>
      <c r="K55" s="30">
        <v>160.4</v>
      </c>
      <c r="L55" s="30">
        <v>152.5</v>
      </c>
      <c r="M55" s="30">
        <v>141.4</v>
      </c>
      <c r="N55" s="30">
        <v>149.9</v>
      </c>
      <c r="O55" s="30">
        <v>147</v>
      </c>
      <c r="P55" s="30">
        <v>219.5</v>
      </c>
      <c r="Q55" s="30">
        <v>183.5</v>
      </c>
      <c r="R55" s="30">
        <v>215.7</v>
      </c>
    </row>
    <row r="56" spans="2:18" x14ac:dyDescent="0.25">
      <c r="B56" s="57" t="s">
        <v>144</v>
      </c>
      <c r="C56" s="58">
        <v>763.39999999999986</v>
      </c>
      <c r="D56" s="58">
        <v>1380.1999999999998</v>
      </c>
      <c r="E56" s="58">
        <v>1117.9000000000001</v>
      </c>
      <c r="F56" s="58">
        <v>1605.9</v>
      </c>
      <c r="G56" s="58">
        <v>1408.8</v>
      </c>
      <c r="H56" s="58">
        <v>1523.5</v>
      </c>
      <c r="I56" s="58">
        <v>1725.7</v>
      </c>
      <c r="J56" s="27">
        <v>2169.6999999999998</v>
      </c>
      <c r="K56" s="27">
        <v>2194.2000000000003</v>
      </c>
      <c r="L56" s="94">
        <v>2081.9</v>
      </c>
      <c r="M56" s="94">
        <v>2019.0000000000002</v>
      </c>
      <c r="N56" s="94">
        <v>2229.6999999999998</v>
      </c>
      <c r="O56" s="94">
        <v>2350.9</v>
      </c>
      <c r="P56" s="94">
        <v>2378</v>
      </c>
      <c r="Q56" s="94">
        <v>2533.1000000000004</v>
      </c>
      <c r="R56" s="94">
        <v>3560.2</v>
      </c>
    </row>
    <row r="57" spans="2:18" x14ac:dyDescent="0.25">
      <c r="B57" s="57" t="s">
        <v>145</v>
      </c>
      <c r="C57" s="58">
        <v>3126.7</v>
      </c>
      <c r="D57" s="58">
        <v>5927.7999999999993</v>
      </c>
      <c r="E57" s="58">
        <v>6793.7000000000007</v>
      </c>
      <c r="F57" s="58">
        <v>7303.6</v>
      </c>
      <c r="G57" s="58">
        <v>7248.7</v>
      </c>
      <c r="H57" s="58">
        <v>7414.8</v>
      </c>
      <c r="I57" s="58">
        <v>7832.7</v>
      </c>
      <c r="J57" s="27">
        <v>8286.2999999999993</v>
      </c>
      <c r="K57" s="27">
        <v>8532.4000000000015</v>
      </c>
      <c r="L57" s="27">
        <v>8181.2</v>
      </c>
      <c r="M57" s="27">
        <f>M56+M47</f>
        <v>8568.2000000000007</v>
      </c>
      <c r="N57" s="27">
        <f>N56+N47</f>
        <v>8438.7999999999993</v>
      </c>
      <c r="O57" s="27">
        <v>8562.7000000000007</v>
      </c>
      <c r="P57" s="27">
        <v>8802.2000000000007</v>
      </c>
      <c r="Q57" s="75">
        <v>9152</v>
      </c>
      <c r="R57" s="75">
        <v>10436.799999999999</v>
      </c>
    </row>
    <row r="58" spans="2:18" x14ac:dyDescent="0.25">
      <c r="B58" s="57" t="s">
        <v>146</v>
      </c>
      <c r="C58" s="58">
        <v>2711.4000000000042</v>
      </c>
      <c r="D58" s="58">
        <v>5620.7000000000007</v>
      </c>
      <c r="E58" s="58">
        <v>6562.6</v>
      </c>
      <c r="F58" s="58">
        <v>7332.6999999999989</v>
      </c>
      <c r="G58" s="58">
        <v>7297.3999999999969</v>
      </c>
      <c r="H58" s="58">
        <v>7683.8999999999987</v>
      </c>
      <c r="I58" s="58">
        <v>8180.6000000000013</v>
      </c>
      <c r="J58" s="27">
        <v>8755.2999999999993</v>
      </c>
      <c r="K58" s="27">
        <v>9121.6999999999971</v>
      </c>
      <c r="L58" s="27">
        <v>8990</v>
      </c>
      <c r="M58" s="27">
        <v>9560.9999999999964</v>
      </c>
      <c r="N58" s="27">
        <v>9732.7999999999993</v>
      </c>
      <c r="O58" s="27">
        <v>10134.299999999999</v>
      </c>
      <c r="P58" s="27">
        <v>10692.900000000005</v>
      </c>
      <c r="Q58" s="75">
        <v>11330.2</v>
      </c>
      <c r="R58" s="75">
        <v>12892.8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AK32"/>
  <sheetViews>
    <sheetView showGridLines="0" zoomScale="131" zoomScaleNormal="80" workbookViewId="0">
      <pane xSplit="2" ySplit="9" topLeftCell="AA10" activePane="bottomRight" state="frozen"/>
      <selection pane="topRight" activeCell="C1" sqref="C1"/>
      <selection pane="bottomLeft" activeCell="A10" sqref="A10"/>
      <selection pane="bottomRight" activeCell="AI10" sqref="AI10:AI29"/>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8" width="11.7109375" style="32" customWidth="1"/>
    <col min="19" max="19" width="14.85546875" style="32" customWidth="1"/>
    <col min="20" max="20" width="8.7109375" style="32" bestFit="1" customWidth="1"/>
    <col min="21" max="21" width="9.140625" style="32" bestFit="1" customWidth="1"/>
    <col min="22" max="22" width="9.28515625" style="32" bestFit="1" customWidth="1"/>
    <col min="23" max="23" width="9.7109375" style="32" bestFit="1" customWidth="1"/>
    <col min="24" max="24" width="12" style="32" customWidth="1"/>
    <col min="25" max="25" width="9.42578125" style="32" bestFit="1" customWidth="1"/>
    <col min="26" max="26" width="9.85546875" style="32" bestFit="1" customWidth="1"/>
    <col min="27" max="27" width="11.42578125" style="32" customWidth="1"/>
    <col min="28" max="28" width="10.5703125" style="32" bestFit="1" customWidth="1"/>
    <col min="29" max="29" width="11.42578125" style="32" customWidth="1"/>
    <col min="30" max="30" width="11.5703125" style="32" customWidth="1"/>
    <col min="31" max="31" width="12.28515625" style="32" customWidth="1"/>
    <col min="32" max="32" width="12.5703125" style="32" customWidth="1"/>
    <col min="33" max="33" width="14.140625" style="32" customWidth="1"/>
    <col min="34" max="34" width="16.28515625" style="32" customWidth="1"/>
    <col min="35" max="35" width="18.85546875" style="32" customWidth="1"/>
    <col min="36" max="16384" width="8.7109375" style="32"/>
  </cols>
  <sheetData>
    <row r="9" spans="2:37" ht="30" x14ac:dyDescent="0.25">
      <c r="B9" s="43" t="s">
        <v>147</v>
      </c>
      <c r="C9" s="44" t="s">
        <v>148</v>
      </c>
      <c r="D9" s="44" t="s">
        <v>149</v>
      </c>
      <c r="E9" s="44" t="s">
        <v>150</v>
      </c>
      <c r="F9" s="44" t="s">
        <v>151</v>
      </c>
      <c r="G9" s="44" t="s">
        <v>152</v>
      </c>
      <c r="H9" s="44" t="s">
        <v>153</v>
      </c>
      <c r="I9" s="44" t="s">
        <v>154</v>
      </c>
      <c r="J9" s="45" t="s">
        <v>155</v>
      </c>
      <c r="K9" s="44" t="s">
        <v>156</v>
      </c>
      <c r="L9" s="45" t="s">
        <v>157</v>
      </c>
      <c r="M9" s="45" t="s">
        <v>158</v>
      </c>
      <c r="N9" s="45" t="s">
        <v>159</v>
      </c>
      <c r="O9" s="45" t="s">
        <v>160</v>
      </c>
      <c r="P9" s="45" t="s">
        <v>161</v>
      </c>
      <c r="Q9" s="45" t="s">
        <v>162</v>
      </c>
      <c r="R9" s="45" t="s">
        <v>163</v>
      </c>
      <c r="T9" s="46" t="s">
        <v>3</v>
      </c>
      <c r="U9" s="46" t="s">
        <v>4</v>
      </c>
      <c r="V9" s="46" t="s">
        <v>5</v>
      </c>
      <c r="W9" s="46" t="s">
        <v>6</v>
      </c>
      <c r="X9" s="46" t="s">
        <v>7</v>
      </c>
      <c r="Y9" s="46" t="s">
        <v>8</v>
      </c>
      <c r="Z9" s="46" t="s">
        <v>9</v>
      </c>
      <c r="AA9" s="46" t="s">
        <v>10</v>
      </c>
      <c r="AB9" s="46" t="s">
        <v>11</v>
      </c>
      <c r="AC9" s="46" t="s">
        <v>12</v>
      </c>
      <c r="AD9" s="46" t="s">
        <v>13</v>
      </c>
      <c r="AE9" s="46" t="s">
        <v>14</v>
      </c>
      <c r="AF9" s="46" t="s">
        <v>15</v>
      </c>
      <c r="AG9" s="46" t="s">
        <v>16</v>
      </c>
      <c r="AH9" s="46" t="s">
        <v>17</v>
      </c>
      <c r="AI9" s="46" t="s">
        <v>18</v>
      </c>
    </row>
    <row r="10" spans="2:37" s="37" customFormat="1" x14ac:dyDescent="0.25">
      <c r="B10" s="47" t="s">
        <v>164</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28">
        <v>2623</v>
      </c>
      <c r="Q10" s="28">
        <v>2535.1999999999998</v>
      </c>
      <c r="R10" s="28">
        <v>3361.3</v>
      </c>
      <c r="S10" s="48"/>
      <c r="T10" s="26">
        <v>793.1</v>
      </c>
      <c r="U10" s="26">
        <v>1650.7</v>
      </c>
      <c r="V10" s="26">
        <v>2925.2</v>
      </c>
      <c r="W10" s="26">
        <v>4602.2000000000007</v>
      </c>
      <c r="X10" s="26">
        <v>1542.1</v>
      </c>
      <c r="Y10" s="26">
        <v>3238.6000000000004</v>
      </c>
      <c r="Z10" s="26">
        <v>4929</v>
      </c>
      <c r="AA10" s="27">
        <v>7079.1</v>
      </c>
      <c r="AB10" s="28">
        <v>1995.9</v>
      </c>
      <c r="AC10" s="28">
        <v>4136.3999999999996</v>
      </c>
      <c r="AD10" s="28">
        <v>6203.5999999999995</v>
      </c>
      <c r="AE10" s="28">
        <v>8862.7000000000007</v>
      </c>
      <c r="AF10" s="28">
        <v>2425.6999999999998</v>
      </c>
      <c r="AG10" s="28">
        <v>5048.7</v>
      </c>
      <c r="AH10" s="28">
        <v>7583.9000000000005</v>
      </c>
      <c r="AI10" s="28">
        <v>10945.2</v>
      </c>
    </row>
    <row r="11" spans="2:37" x14ac:dyDescent="0.25">
      <c r="B11" s="49" t="s">
        <v>165</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31">
        <v>1578.9</v>
      </c>
      <c r="Q11" s="31">
        <v>1546.6</v>
      </c>
      <c r="R11" s="31">
        <v>1865.1</v>
      </c>
      <c r="S11" s="50"/>
      <c r="T11" s="29">
        <v>782</v>
      </c>
      <c r="U11" s="29">
        <v>1628.4</v>
      </c>
      <c r="V11" s="29">
        <v>2430.1</v>
      </c>
      <c r="W11" s="29">
        <v>3453.4</v>
      </c>
      <c r="X11" s="29">
        <v>911.6</v>
      </c>
      <c r="Y11" s="29">
        <v>1915.8</v>
      </c>
      <c r="Z11" s="29">
        <v>2932.8</v>
      </c>
      <c r="AA11" s="30">
        <v>4200.2</v>
      </c>
      <c r="AB11" s="31">
        <v>1175.4000000000001</v>
      </c>
      <c r="AC11" s="31">
        <v>2469.9</v>
      </c>
      <c r="AD11" s="31">
        <v>3731.7</v>
      </c>
      <c r="AE11" s="31">
        <v>5353.5</v>
      </c>
      <c r="AF11" s="31">
        <v>1483.1</v>
      </c>
      <c r="AG11" s="31">
        <v>3062</v>
      </c>
      <c r="AH11" s="31">
        <v>4608.6000000000004</v>
      </c>
      <c r="AI11" s="31">
        <v>6473.7</v>
      </c>
    </row>
    <row r="12" spans="2:37" x14ac:dyDescent="0.25">
      <c r="B12" s="49" t="s">
        <v>166</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P12" s="31">
        <v>305.2</v>
      </c>
      <c r="Q12" s="31">
        <v>317.5</v>
      </c>
      <c r="R12" s="31">
        <v>587.70000000000005</v>
      </c>
      <c r="T12" s="29">
        <v>11.1</v>
      </c>
      <c r="U12" s="29">
        <v>22.299999999999997</v>
      </c>
      <c r="V12" s="29">
        <v>37.199999999999996</v>
      </c>
      <c r="W12" s="29">
        <v>68.8</v>
      </c>
      <c r="X12" s="29">
        <v>29.6</v>
      </c>
      <c r="Y12" s="29">
        <v>76.899999999999991</v>
      </c>
      <c r="Z12" s="29">
        <v>136.69999999999999</v>
      </c>
      <c r="AA12" s="30">
        <v>207.6</v>
      </c>
      <c r="AB12" s="31">
        <v>103.4</v>
      </c>
      <c r="AC12" s="31">
        <v>234.39999999999998</v>
      </c>
      <c r="AD12" s="31">
        <v>403.3</v>
      </c>
      <c r="AE12" s="31">
        <v>637.5</v>
      </c>
      <c r="AF12" s="31">
        <v>236.3</v>
      </c>
      <c r="AG12" s="31">
        <v>541.5</v>
      </c>
      <c r="AH12" s="31">
        <v>859</v>
      </c>
      <c r="AI12" s="31">
        <v>1446.7</v>
      </c>
      <c r="AJ12" s="99"/>
    </row>
    <row r="13" spans="2:37" x14ac:dyDescent="0.25">
      <c r="B13" s="49" t="s">
        <v>167</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31">
        <v>738.90000000000009</v>
      </c>
      <c r="Q13" s="31">
        <v>671.1</v>
      </c>
      <c r="R13" s="31">
        <v>908.5</v>
      </c>
      <c r="T13" s="29">
        <v>0</v>
      </c>
      <c r="U13" s="29">
        <v>0</v>
      </c>
      <c r="V13" s="29">
        <v>457.9</v>
      </c>
      <c r="W13" s="29">
        <v>1080</v>
      </c>
      <c r="X13" s="29">
        <v>600.9</v>
      </c>
      <c r="Y13" s="29">
        <v>1245.9000000000001</v>
      </c>
      <c r="Z13" s="29">
        <v>1859.5</v>
      </c>
      <c r="AA13" s="30">
        <v>2671.3</v>
      </c>
      <c r="AB13" s="31">
        <v>717.1</v>
      </c>
      <c r="AC13" s="31">
        <v>1432.1</v>
      </c>
      <c r="AD13" s="31">
        <v>2068.6</v>
      </c>
      <c r="AE13" s="31">
        <v>2871.7</v>
      </c>
      <c r="AF13" s="31">
        <v>706.3</v>
      </c>
      <c r="AG13" s="31">
        <v>1445.2</v>
      </c>
      <c r="AH13" s="31">
        <v>2116.3000000000002</v>
      </c>
      <c r="AI13" s="31">
        <v>3024.8</v>
      </c>
      <c r="AJ13" s="99"/>
    </row>
    <row r="14" spans="2:37" s="37" customFormat="1" x14ac:dyDescent="0.25">
      <c r="B14" s="47" t="s">
        <v>168</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28">
        <v>887.3</v>
      </c>
      <c r="Q14" s="28">
        <v>852.7</v>
      </c>
      <c r="R14" s="28">
        <v>1148.3</v>
      </c>
      <c r="S14" s="48"/>
      <c r="T14" s="26">
        <v>332.20000000000005</v>
      </c>
      <c r="U14" s="26">
        <v>694.60000000000014</v>
      </c>
      <c r="V14" s="26">
        <v>1103.3</v>
      </c>
      <c r="W14" s="26">
        <v>1626.4460000000004</v>
      </c>
      <c r="X14" s="26">
        <v>409.09999999999997</v>
      </c>
      <c r="Y14" s="26">
        <v>920.10000000000014</v>
      </c>
      <c r="Z14" s="26">
        <v>1375.9</v>
      </c>
      <c r="AA14" s="27">
        <v>1961.3999999999999</v>
      </c>
      <c r="AB14" s="28">
        <v>557.29999999999995</v>
      </c>
      <c r="AC14" s="28">
        <v>1247.3574349417997</v>
      </c>
      <c r="AD14" s="28">
        <v>1886.7999999999997</v>
      </c>
      <c r="AE14" s="28">
        <v>2733.1</v>
      </c>
      <c r="AF14" s="28">
        <v>760.09999999999991</v>
      </c>
      <c r="AG14" s="28">
        <v>1647.4000000000005</v>
      </c>
      <c r="AH14" s="28">
        <v>2500.1</v>
      </c>
      <c r="AI14" s="28">
        <v>3648.4000000000005</v>
      </c>
      <c r="AK14" s="96"/>
    </row>
    <row r="15" spans="2:37" x14ac:dyDescent="0.25">
      <c r="B15" s="49" t="s">
        <v>165</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31">
        <v>730.2</v>
      </c>
      <c r="Q15" s="31">
        <v>710.9</v>
      </c>
      <c r="R15" s="31">
        <v>879.5</v>
      </c>
      <c r="S15" s="50"/>
      <c r="T15" s="29">
        <v>350.1</v>
      </c>
      <c r="U15" s="29">
        <v>742.10000000000014</v>
      </c>
      <c r="V15" s="29">
        <v>1127</v>
      </c>
      <c r="W15" s="29">
        <v>1592.2000000000003</v>
      </c>
      <c r="X15" s="29">
        <v>376.59999999999997</v>
      </c>
      <c r="Y15" s="29">
        <v>827.9</v>
      </c>
      <c r="Z15" s="29">
        <v>1274.8000000000002</v>
      </c>
      <c r="AA15" s="30">
        <v>1819.3</v>
      </c>
      <c r="AB15" s="31">
        <v>531.9</v>
      </c>
      <c r="AC15" s="31">
        <v>1150.76403467</v>
      </c>
      <c r="AD15" s="31">
        <v>1736.7</v>
      </c>
      <c r="AE15" s="31">
        <v>2474.6999999999998</v>
      </c>
      <c r="AF15" s="31">
        <v>672.99999999999989</v>
      </c>
      <c r="AG15" s="31">
        <v>1403.2000000000003</v>
      </c>
      <c r="AH15" s="31">
        <v>2114.1</v>
      </c>
      <c r="AI15" s="31">
        <v>2993.6</v>
      </c>
    </row>
    <row r="16" spans="2:37" x14ac:dyDescent="0.25">
      <c r="B16" s="49" t="s">
        <v>166</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P16" s="31">
        <v>31.8</v>
      </c>
      <c r="Q16" s="31">
        <v>39.799999999999997</v>
      </c>
      <c r="R16" s="31">
        <v>111.3</v>
      </c>
      <c r="T16" s="29">
        <v>-17.899999999999999</v>
      </c>
      <c r="U16" s="29">
        <v>-45.79999999999999</v>
      </c>
      <c r="V16" s="29">
        <v>-74.999999999999986</v>
      </c>
      <c r="W16" s="29">
        <v>-120.45400000000001</v>
      </c>
      <c r="X16" s="29">
        <v>-44.600000000000009</v>
      </c>
      <c r="Y16" s="29">
        <v>-88.3</v>
      </c>
      <c r="Z16" s="29">
        <v>-139.4</v>
      </c>
      <c r="AA16" s="30">
        <v>-188.49999999999997</v>
      </c>
      <c r="AB16" s="31">
        <v>-46.2</v>
      </c>
      <c r="AC16" s="31">
        <v>-70.199999999999989</v>
      </c>
      <c r="AD16" s="31">
        <v>-77.5</v>
      </c>
      <c r="AE16" s="31">
        <v>-70.5</v>
      </c>
      <c r="AF16" s="31">
        <v>14.699999999999992</v>
      </c>
      <c r="AG16" s="31">
        <v>46.499999999999986</v>
      </c>
      <c r="AH16" s="31">
        <v>86.299999999999926</v>
      </c>
      <c r="AI16" s="31">
        <v>197.60000000000005</v>
      </c>
    </row>
    <row r="17" spans="2:35" x14ac:dyDescent="0.25">
      <c r="B17" s="49" t="s">
        <v>167</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31">
        <v>125.3</v>
      </c>
      <c r="Q17" s="31">
        <v>102</v>
      </c>
      <c r="R17" s="31">
        <v>157.5</v>
      </c>
      <c r="T17" s="29">
        <v>0</v>
      </c>
      <c r="U17" s="29">
        <v>-1.7000000000000028</v>
      </c>
      <c r="V17" s="29">
        <v>51.299999999999919</v>
      </c>
      <c r="W17" s="29">
        <v>154.69999999999993</v>
      </c>
      <c r="X17" s="29">
        <v>77.100000000000009</v>
      </c>
      <c r="Y17" s="29">
        <v>180.50000000000011</v>
      </c>
      <c r="Z17" s="29">
        <v>240.49999999999997</v>
      </c>
      <c r="AA17" s="30">
        <v>330.59999999999985</v>
      </c>
      <c r="AB17" s="31">
        <v>71.599999999999994</v>
      </c>
      <c r="AC17" s="31">
        <v>166.79340027179981</v>
      </c>
      <c r="AD17" s="31">
        <v>227.5999999999998</v>
      </c>
      <c r="AE17" s="31">
        <v>328.9</v>
      </c>
      <c r="AF17" s="31">
        <v>72.399999999999963</v>
      </c>
      <c r="AG17" s="31">
        <v>197.70000000000016</v>
      </c>
      <c r="AH17" s="31">
        <v>299.70000000000027</v>
      </c>
      <c r="AI17" s="31">
        <v>457.20000000000044</v>
      </c>
    </row>
    <row r="18" spans="2:35" s="37" customFormat="1" x14ac:dyDescent="0.25">
      <c r="B18" s="47" t="s">
        <v>169</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36">
        <f>P14/P10</f>
        <v>0.33827678231033165</v>
      </c>
      <c r="Q18" s="36">
        <v>0.33600000000000002</v>
      </c>
      <c r="R18" s="36">
        <f>R14/R10</f>
        <v>0.34162377651503878</v>
      </c>
      <c r="S18" s="51"/>
      <c r="T18" s="35">
        <v>0.41899999999999998</v>
      </c>
      <c r="U18" s="35">
        <v>0.42099999999999999</v>
      </c>
      <c r="V18" s="35">
        <v>0.377</v>
      </c>
      <c r="W18" s="35">
        <v>0.35299999999999998</v>
      </c>
      <c r="X18" s="35">
        <v>0.26500000000000001</v>
      </c>
      <c r="Y18" s="35">
        <v>0.28399999999999997</v>
      </c>
      <c r="Z18" s="35">
        <v>0.27900000000000003</v>
      </c>
      <c r="AA18" s="36">
        <v>0.27700000000000002</v>
      </c>
      <c r="AB18" s="36">
        <v>0.27900000000000003</v>
      </c>
      <c r="AC18" s="36">
        <f>AC14/AC10</f>
        <v>0.30155628927129868</v>
      </c>
      <c r="AD18" s="36">
        <f>AD14/AD10</f>
        <v>0.3041459797536914</v>
      </c>
      <c r="AE18" s="36">
        <f>AE14/AE10</f>
        <v>0.30838232141446736</v>
      </c>
      <c r="AF18" s="36">
        <v>0.31335284660098117</v>
      </c>
      <c r="AG18" s="36">
        <f>AG14/AG10</f>
        <v>0.32630182027056481</v>
      </c>
      <c r="AH18" s="36">
        <f>AH14/AH10</f>
        <v>0.32965888263294607</v>
      </c>
      <c r="AI18" s="36">
        <f>AI14/AI10</f>
        <v>0.33333333333333337</v>
      </c>
    </row>
    <row r="19" spans="2:35" x14ac:dyDescent="0.25">
      <c r="B19" s="49" t="s">
        <v>170</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34">
        <v>49.4</v>
      </c>
      <c r="Q19" s="34">
        <v>57.2</v>
      </c>
      <c r="R19" s="34">
        <v>71.400000000000006</v>
      </c>
      <c r="S19" s="50"/>
      <c r="T19" s="29">
        <v>69.000000000000057</v>
      </c>
      <c r="U19" s="29">
        <v>121.30000000000018</v>
      </c>
      <c r="V19" s="29">
        <v>142.09999999999991</v>
      </c>
      <c r="W19" s="29">
        <v>190.34599999999978</v>
      </c>
      <c r="X19" s="29">
        <v>5.7999999999998408</v>
      </c>
      <c r="Y19" s="29">
        <v>10.899999999999977</v>
      </c>
      <c r="Z19" s="29">
        <v>21.599999999999909</v>
      </c>
      <c r="AA19" s="30">
        <v>47.000000000001137</v>
      </c>
      <c r="AB19" s="31">
        <v>11.8</v>
      </c>
      <c r="AC19" s="31">
        <v>26.1</v>
      </c>
      <c r="AD19" s="31">
        <v>57.300000000000409</v>
      </c>
      <c r="AE19" s="32">
        <v>85.2</v>
      </c>
      <c r="AF19" s="32">
        <v>20.199999999999591</v>
      </c>
      <c r="AG19" s="32">
        <v>69.599999999999994</v>
      </c>
      <c r="AH19" s="32">
        <v>126.80000000000018</v>
      </c>
      <c r="AI19" s="32">
        <v>198.20000000000209</v>
      </c>
    </row>
    <row r="20" spans="2:35" s="37" customFormat="1" x14ac:dyDescent="0.25">
      <c r="B20" s="47" t="s">
        <v>171</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28">
        <v>837.90000000000009</v>
      </c>
      <c r="Q20" s="28">
        <v>795.5</v>
      </c>
      <c r="R20" s="28">
        <v>1076.8999999999983</v>
      </c>
      <c r="S20" s="48"/>
      <c r="T20" s="26">
        <v>263.2</v>
      </c>
      <c r="U20" s="26">
        <v>573.29999999999995</v>
      </c>
      <c r="V20" s="26">
        <v>961.2</v>
      </c>
      <c r="W20" s="26">
        <v>1436.1000000000006</v>
      </c>
      <c r="X20" s="26">
        <v>403.30000000000013</v>
      </c>
      <c r="Y20" s="26">
        <v>909.20000000000016</v>
      </c>
      <c r="Z20" s="26">
        <v>1354.3000000000002</v>
      </c>
      <c r="AA20" s="27">
        <v>1914.3999999999987</v>
      </c>
      <c r="AB20" s="28">
        <v>545.5</v>
      </c>
      <c r="AC20" s="28">
        <v>1221.2999999999997</v>
      </c>
      <c r="AD20" s="28">
        <v>1829.4999999999993</v>
      </c>
      <c r="AE20" s="28">
        <v>2647.9</v>
      </c>
      <c r="AF20" s="28">
        <v>739.90000000000032</v>
      </c>
      <c r="AG20" s="28">
        <v>1577.8</v>
      </c>
      <c r="AH20" s="28">
        <v>2373.3000000000002</v>
      </c>
      <c r="AI20" s="28">
        <v>3450.1999999999985</v>
      </c>
    </row>
    <row r="21" spans="2:35" s="37" customFormat="1" x14ac:dyDescent="0.25">
      <c r="B21" s="52" t="s">
        <v>172</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P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38">
        <f t="shared" si="1"/>
        <v>0.31944338543652312</v>
      </c>
      <c r="Q21" s="38">
        <v>0.314</v>
      </c>
      <c r="R21" s="38">
        <f>R20/R10</f>
        <v>0.32038199506143406</v>
      </c>
      <c r="S21" s="48"/>
      <c r="T21" s="38">
        <f t="shared" ref="T21" si="2">T20/T10</f>
        <v>0.33186231244483672</v>
      </c>
      <c r="U21" s="38">
        <f>U20/U10</f>
        <v>0.34730720300478579</v>
      </c>
      <c r="V21" s="38">
        <f t="shared" ref="V21:AA21" si="3">V20/V10</f>
        <v>0.32859291672364288</v>
      </c>
      <c r="W21" s="38">
        <f t="shared" si="3"/>
        <v>0.31204641258528537</v>
      </c>
      <c r="X21" s="38">
        <f t="shared" si="3"/>
        <v>0.26152648985150129</v>
      </c>
      <c r="Y21" s="38">
        <f t="shared" si="3"/>
        <v>0.28073859074908913</v>
      </c>
      <c r="Z21" s="38">
        <f t="shared" si="3"/>
        <v>0.27476161493203494</v>
      </c>
      <c r="AA21" s="38">
        <f t="shared" si="3"/>
        <v>0.27042985690271343</v>
      </c>
      <c r="AB21" s="38">
        <f>AB20/AB10</f>
        <v>0.27331028608647728</v>
      </c>
      <c r="AC21" s="38">
        <f>AC20/AC10</f>
        <v>0.29525674499564836</v>
      </c>
      <c r="AD21" s="38">
        <v>0.29490940744084071</v>
      </c>
      <c r="AE21" s="38">
        <f>AE20/AE10</f>
        <v>0.29876899816083136</v>
      </c>
      <c r="AF21" s="38">
        <v>0.30502535350620452</v>
      </c>
      <c r="AG21" s="38">
        <f>AG20/AG10</f>
        <v>0.31251609325172819</v>
      </c>
      <c r="AH21" s="38">
        <f>AH20/AH10</f>
        <v>0.31293925289099278</v>
      </c>
      <c r="AI21" s="38">
        <f>AI20/AI10</f>
        <v>0.31522493878595165</v>
      </c>
    </row>
    <row r="22" spans="2:35" x14ac:dyDescent="0.25">
      <c r="B22" s="49" t="s">
        <v>173</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31">
        <v>-354.4</v>
      </c>
      <c r="Q22" s="31">
        <v>-381.8</v>
      </c>
      <c r="R22" s="31">
        <v>-442.8</v>
      </c>
      <c r="S22" s="50"/>
      <c r="T22" s="29">
        <v>-118.7</v>
      </c>
      <c r="U22" s="29">
        <v>-241.9</v>
      </c>
      <c r="V22" s="29">
        <v>-408.7</v>
      </c>
      <c r="W22" s="29">
        <v>-609.70000000000005</v>
      </c>
      <c r="X22" s="29">
        <v>-206.5</v>
      </c>
      <c r="Y22" s="29">
        <v>-443.70000000000005</v>
      </c>
      <c r="Z22" s="29">
        <v>-699.3</v>
      </c>
      <c r="AA22" s="30">
        <v>-972.3</v>
      </c>
      <c r="AB22" s="31">
        <v>-277.8</v>
      </c>
      <c r="AC22" s="31">
        <v>-568.1</v>
      </c>
      <c r="AD22" s="31">
        <v>-844.8</v>
      </c>
      <c r="AE22" s="32">
        <v>-1149.0999999999999</v>
      </c>
      <c r="AF22" s="32">
        <v>-311.2</v>
      </c>
      <c r="AG22" s="32">
        <v>-665.6</v>
      </c>
      <c r="AH22" s="32">
        <v>-1047.4000000000001</v>
      </c>
      <c r="AI22" s="32">
        <v>-1490.1999999999998</v>
      </c>
    </row>
    <row r="23" spans="2:35" s="37" customFormat="1" x14ac:dyDescent="0.25">
      <c r="B23" s="47" t="s">
        <v>174</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37">
        <v>483.50000000000011</v>
      </c>
      <c r="Q23" s="37">
        <v>413.7</v>
      </c>
      <c r="R23" s="37">
        <v>634.09999999999832</v>
      </c>
      <c r="S23" s="48"/>
      <c r="T23" s="26">
        <v>144.5</v>
      </c>
      <c r="U23" s="26">
        <v>331.4</v>
      </c>
      <c r="V23" s="26">
        <v>552.5</v>
      </c>
      <c r="W23" s="26">
        <v>826.40000000000055</v>
      </c>
      <c r="X23" s="26">
        <v>196.80000000000013</v>
      </c>
      <c r="Y23" s="26">
        <v>465.50000000000011</v>
      </c>
      <c r="Z23" s="26">
        <v>655.00000000000023</v>
      </c>
      <c r="AA23" s="27">
        <v>942.09999999999877</v>
      </c>
      <c r="AB23" s="28">
        <v>267.7</v>
      </c>
      <c r="AC23" s="28">
        <v>653.1999999999997</v>
      </c>
      <c r="AD23" s="28">
        <v>984.69999999999936</v>
      </c>
      <c r="AE23" s="28">
        <v>1498.8000000000002</v>
      </c>
      <c r="AF23" s="28">
        <v>428.70000000000033</v>
      </c>
      <c r="AG23" s="28">
        <v>912.2000000000005</v>
      </c>
      <c r="AH23" s="28">
        <v>1325.9</v>
      </c>
      <c r="AI23" s="28">
        <v>1959.9999999999986</v>
      </c>
    </row>
    <row r="24" spans="2:35" x14ac:dyDescent="0.25">
      <c r="B24" s="49" t="s">
        <v>175</v>
      </c>
      <c r="C24" s="31">
        <v>-8.1</v>
      </c>
      <c r="D24" s="31">
        <v>-37.5</v>
      </c>
      <c r="E24" s="31">
        <v>-27.6</v>
      </c>
      <c r="F24" s="31">
        <v>-40.399999999999991</v>
      </c>
      <c r="G24" s="31">
        <v>-82.399999999999991</v>
      </c>
      <c r="H24" s="31">
        <v>3.2999999999999972</v>
      </c>
      <c r="I24" s="31">
        <v>-11.900000000000006</v>
      </c>
      <c r="J24" s="31">
        <v>-182.3</v>
      </c>
      <c r="K24" s="31">
        <v>-93.5</v>
      </c>
      <c r="L24" s="32">
        <v>-177.2</v>
      </c>
      <c r="M24" s="34">
        <v>-10.199999999999966</v>
      </c>
      <c r="N24" s="34">
        <v>-285.89999999999998</v>
      </c>
      <c r="O24" s="34">
        <v>-62.599999999999994</v>
      </c>
      <c r="P24" s="34">
        <v>-72.800000000000011</v>
      </c>
      <c r="Q24" s="34">
        <v>-98.899999999999963</v>
      </c>
      <c r="R24" s="34">
        <v>-92.9</v>
      </c>
      <c r="S24" s="50"/>
      <c r="T24" s="31">
        <v>-8.1</v>
      </c>
      <c r="U24" s="31">
        <v>-45.6</v>
      </c>
      <c r="V24" s="31">
        <v>-73.2</v>
      </c>
      <c r="W24" s="31">
        <v>-113.6</v>
      </c>
      <c r="X24" s="31">
        <v>-82.399999999999991</v>
      </c>
      <c r="Y24" s="31">
        <v>-79.099999999999994</v>
      </c>
      <c r="Z24" s="31">
        <v>-91.000000000000014</v>
      </c>
      <c r="AA24" s="91">
        <v>-273.3</v>
      </c>
      <c r="AB24" s="31">
        <v>-93.5</v>
      </c>
      <c r="AC24" s="32">
        <v>-270.7</v>
      </c>
      <c r="AD24" s="32">
        <v>-280.89999999999998</v>
      </c>
      <c r="AE24" s="32">
        <v>-566.79999999999995</v>
      </c>
      <c r="AF24" s="32">
        <v>-62.599999999999994</v>
      </c>
      <c r="AG24" s="32">
        <v>-135.4</v>
      </c>
      <c r="AH24" s="32">
        <v>-234.29999999999995</v>
      </c>
      <c r="AI24" s="32">
        <v>-327.2</v>
      </c>
    </row>
    <row r="25" spans="2:35" s="37" customFormat="1" x14ac:dyDescent="0.25">
      <c r="B25" s="47" t="s">
        <v>176</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37">
        <v>410.7</v>
      </c>
      <c r="Q25" s="37">
        <v>314.8</v>
      </c>
      <c r="R25" s="37">
        <v>541.19999999999936</v>
      </c>
      <c r="S25" s="48"/>
      <c r="T25" s="26">
        <v>136.4</v>
      </c>
      <c r="U25" s="26">
        <v>285.79999999999995</v>
      </c>
      <c r="V25" s="26">
        <v>479.3</v>
      </c>
      <c r="W25" s="26">
        <v>712.80000000000052</v>
      </c>
      <c r="X25" s="26">
        <v>114.40000000000013</v>
      </c>
      <c r="Y25" s="26">
        <v>386.40000000000009</v>
      </c>
      <c r="Z25" s="26">
        <v>564.00000000000023</v>
      </c>
      <c r="AA25" s="27">
        <v>668.79999999999882</v>
      </c>
      <c r="AB25" s="28">
        <v>174.2</v>
      </c>
      <c r="AC25" s="28">
        <v>382.49999999999972</v>
      </c>
      <c r="AD25" s="28">
        <v>703.8</v>
      </c>
      <c r="AE25" s="28">
        <v>932</v>
      </c>
      <c r="AF25" s="28">
        <v>366.1</v>
      </c>
      <c r="AG25" s="28">
        <f>AG23+AG24</f>
        <v>776.80000000000052</v>
      </c>
      <c r="AH25" s="28">
        <v>1091.5999999999988</v>
      </c>
      <c r="AI25" s="28">
        <v>1632.7999999999981</v>
      </c>
    </row>
    <row r="26" spans="2:35" x14ac:dyDescent="0.25">
      <c r="B26" s="49" t="s">
        <v>177</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32">
        <v>74.3</v>
      </c>
      <c r="Q26" s="32">
        <v>-60.3</v>
      </c>
      <c r="R26" s="32">
        <v>-141.19999999999999</v>
      </c>
      <c r="S26" s="50"/>
      <c r="T26" s="29">
        <v>38.599999999999994</v>
      </c>
      <c r="U26" s="29">
        <v>97.7</v>
      </c>
      <c r="V26" s="29">
        <v>162.20000000000002</v>
      </c>
      <c r="W26" s="29">
        <v>221.5</v>
      </c>
      <c r="X26" s="29">
        <v>45</v>
      </c>
      <c r="Y26" s="29">
        <v>100.1</v>
      </c>
      <c r="Z26" s="29">
        <v>135.30000000000001</v>
      </c>
      <c r="AA26" s="91">
        <v>212.3</v>
      </c>
      <c r="AB26" s="32">
        <v>58.3</v>
      </c>
      <c r="AC26" s="32">
        <v>138.6</v>
      </c>
      <c r="AD26" s="32">
        <v>209.5</v>
      </c>
      <c r="AE26" s="32">
        <v>284.60000000000002</v>
      </c>
      <c r="AF26" s="32">
        <v>109.8</v>
      </c>
      <c r="AG26" s="32">
        <v>184.10000000000002</v>
      </c>
      <c r="AH26" s="32">
        <v>244.39999999999998</v>
      </c>
      <c r="AI26" s="32">
        <v>-385.6</v>
      </c>
    </row>
    <row r="27" spans="2:35" s="37" customFormat="1" ht="30" x14ac:dyDescent="0.25">
      <c r="B27" s="47" t="s">
        <v>178</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33">
        <f>P25-P26</f>
        <v>336.4</v>
      </c>
      <c r="Q27" s="33">
        <v>254.5</v>
      </c>
      <c r="R27" s="33">
        <v>399.9999999999992</v>
      </c>
      <c r="S27" s="48"/>
      <c r="T27" s="26">
        <v>97.800000000000011</v>
      </c>
      <c r="U27" s="26">
        <v>188.09999999999997</v>
      </c>
      <c r="V27" s="26">
        <v>317.10000000000002</v>
      </c>
      <c r="W27" s="26">
        <v>491.30000000000052</v>
      </c>
      <c r="X27" s="26">
        <v>69.400000000000134</v>
      </c>
      <c r="Y27" s="26">
        <v>286.30000000000007</v>
      </c>
      <c r="Z27" s="26">
        <v>428.70000000000022</v>
      </c>
      <c r="AA27" s="27">
        <v>456.49999999999881</v>
      </c>
      <c r="AB27" s="37">
        <v>115.9</v>
      </c>
      <c r="AC27" s="37">
        <v>243.89999999999972</v>
      </c>
      <c r="AD27" s="37">
        <v>494.29999999999882</v>
      </c>
      <c r="AE27" s="37">
        <v>647.4</v>
      </c>
      <c r="AF27" s="37">
        <v>256.3</v>
      </c>
      <c r="AG27" s="37">
        <f>AG25-AG26</f>
        <v>592.7000000000005</v>
      </c>
      <c r="AH27" s="37">
        <v>847.19999999999879</v>
      </c>
      <c r="AI27" s="37">
        <v>1247.1999999999987</v>
      </c>
    </row>
    <row r="28" spans="2:35" x14ac:dyDescent="0.25">
      <c r="B28" s="49" t="s">
        <v>179</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P28" s="41">
        <v>0.67</v>
      </c>
      <c r="Q28" s="41">
        <v>0.51</v>
      </c>
      <c r="R28" s="41">
        <v>0.81</v>
      </c>
      <c r="T28" s="39">
        <v>0.19560000000000002</v>
      </c>
      <c r="U28" s="39">
        <v>0.37619999999999992</v>
      </c>
      <c r="V28" s="39">
        <v>0.6342000000000001</v>
      </c>
      <c r="W28" s="39">
        <v>0.98260000000000103</v>
      </c>
      <c r="X28" s="39">
        <v>0.13880000000000026</v>
      </c>
      <c r="Y28" s="39">
        <v>0.57260000000000011</v>
      </c>
      <c r="Z28" s="39">
        <v>0.85740000000000038</v>
      </c>
      <c r="AA28" s="40">
        <v>0.91299999999999759</v>
      </c>
      <c r="AB28" s="41">
        <v>0.23</v>
      </c>
      <c r="AC28" s="41">
        <v>0.48779999999999946</v>
      </c>
      <c r="AD28" s="41">
        <v>0.99</v>
      </c>
      <c r="AE28" s="42">
        <v>1.3</v>
      </c>
      <c r="AF28" s="42">
        <v>0.51</v>
      </c>
      <c r="AG28" s="42">
        <v>1.18</v>
      </c>
      <c r="AH28" s="42">
        <v>1.69</v>
      </c>
      <c r="AI28" s="42">
        <v>2.5</v>
      </c>
    </row>
    <row r="29" spans="2:35" x14ac:dyDescent="0.25">
      <c r="B29" s="37" t="s">
        <v>180</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P29" s="33">
        <v>342</v>
      </c>
      <c r="Q29" s="33">
        <v>398.5</v>
      </c>
      <c r="R29" s="33">
        <v>413.5</v>
      </c>
      <c r="T29" s="28">
        <v>158.6</v>
      </c>
      <c r="U29" s="28">
        <v>329</v>
      </c>
      <c r="V29" s="28">
        <v>613.79999999999995</v>
      </c>
      <c r="W29" s="28">
        <v>935.6</v>
      </c>
      <c r="X29" s="28">
        <v>308</v>
      </c>
      <c r="Y29" s="28">
        <v>581.79999999999995</v>
      </c>
      <c r="Z29" s="28">
        <v>844.6</v>
      </c>
      <c r="AA29" s="27">
        <v>1115.6999999999998</v>
      </c>
      <c r="AB29" s="37">
        <v>222.6</v>
      </c>
      <c r="AC29" s="37">
        <v>467.1</v>
      </c>
      <c r="AD29" s="37">
        <v>706.49999999999989</v>
      </c>
      <c r="AE29" s="27">
        <v>1019.6</v>
      </c>
      <c r="AF29" s="27">
        <v>245.8</v>
      </c>
      <c r="AG29" s="27">
        <v>587.79999999999995</v>
      </c>
      <c r="AH29" s="27">
        <v>986.3</v>
      </c>
      <c r="AI29" s="27">
        <v>1399.8</v>
      </c>
    </row>
    <row r="30" spans="2:35" x14ac:dyDescent="0.25">
      <c r="K30" s="53"/>
    </row>
    <row r="32" spans="2:35" x14ac:dyDescent="0.25">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zoomScale="111" zoomScaleNormal="115" workbookViewId="0">
      <pane xSplit="2" ySplit="9" topLeftCell="M10" activePane="bottomRight" state="frozen"/>
      <selection pane="topRight" activeCell="C1" sqref="C1"/>
      <selection pane="bottomLeft" activeCell="A10" sqref="A10"/>
      <selection pane="bottomRight" activeCell="U17" sqref="U17"/>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8" x14ac:dyDescent="0.25">
      <c r="M1" s="10"/>
    </row>
    <row r="9" spans="2:18" x14ac:dyDescent="0.25">
      <c r="B9" s="4" t="s">
        <v>181</v>
      </c>
      <c r="C9" s="2" t="s">
        <v>148</v>
      </c>
      <c r="D9" s="2" t="s">
        <v>149</v>
      </c>
      <c r="E9" s="2" t="s">
        <v>150</v>
      </c>
      <c r="F9" s="2" t="s">
        <v>151</v>
      </c>
      <c r="G9" s="2" t="s">
        <v>152</v>
      </c>
      <c r="H9" s="2" t="s">
        <v>153</v>
      </c>
      <c r="I9" s="2" t="s">
        <v>154</v>
      </c>
      <c r="J9" s="2" t="s">
        <v>155</v>
      </c>
      <c r="K9" s="2" t="s">
        <v>156</v>
      </c>
      <c r="L9" s="2" t="s">
        <v>157</v>
      </c>
      <c r="M9" s="2" t="s">
        <v>158</v>
      </c>
      <c r="N9" s="2" t="s">
        <v>159</v>
      </c>
      <c r="O9" s="2" t="s">
        <v>160</v>
      </c>
      <c r="P9" s="2" t="s">
        <v>161</v>
      </c>
      <c r="Q9" s="2" t="s">
        <v>162</v>
      </c>
      <c r="R9" s="2" t="s">
        <v>163</v>
      </c>
    </row>
    <row r="10" spans="2:18" x14ac:dyDescent="0.25">
      <c r="B10" s="1" t="s">
        <v>182</v>
      </c>
      <c r="C10" s="11"/>
      <c r="D10" s="11"/>
      <c r="E10" s="11"/>
      <c r="F10" s="11"/>
      <c r="G10" s="11"/>
      <c r="H10" s="11"/>
      <c r="I10" s="11"/>
    </row>
    <row r="11" spans="2:18" x14ac:dyDescent="0.25">
      <c r="B11" s="1" t="s">
        <v>183</v>
      </c>
      <c r="C11" s="17">
        <v>15789</v>
      </c>
      <c r="D11" s="17">
        <v>18392</v>
      </c>
      <c r="E11" s="17">
        <v>38487</v>
      </c>
      <c r="F11" s="17">
        <v>41948</v>
      </c>
      <c r="G11" s="17">
        <v>44710</v>
      </c>
      <c r="H11" s="17">
        <v>51600</v>
      </c>
      <c r="I11" s="17">
        <v>54278</v>
      </c>
      <c r="J11" s="17">
        <v>54059</v>
      </c>
      <c r="K11" s="20">
        <v>57135</v>
      </c>
      <c r="L11" s="20">
        <v>59640</v>
      </c>
      <c r="M11" s="20">
        <v>61873</v>
      </c>
      <c r="N11" s="20">
        <v>66064</v>
      </c>
      <c r="O11" s="20">
        <v>69379</v>
      </c>
      <c r="P11" s="20">
        <v>73636</v>
      </c>
      <c r="Q11" s="20">
        <v>78721</v>
      </c>
      <c r="R11" s="20">
        <v>81112</v>
      </c>
    </row>
    <row r="12" spans="2:18" x14ac:dyDescent="0.25">
      <c r="B12" s="1" t="s">
        <v>184</v>
      </c>
      <c r="C12" s="17">
        <v>13488</v>
      </c>
      <c r="D12" s="17">
        <v>15566</v>
      </c>
      <c r="E12" s="17">
        <v>17994</v>
      </c>
      <c r="F12" s="17">
        <v>20367</v>
      </c>
      <c r="G12" s="17">
        <v>22272</v>
      </c>
      <c r="H12" s="17">
        <v>24266</v>
      </c>
      <c r="I12" s="17">
        <v>26330</v>
      </c>
      <c r="J12" s="20">
        <v>27939</v>
      </c>
      <c r="K12" s="20">
        <v>29765</v>
      </c>
      <c r="L12" s="20">
        <v>31443</v>
      </c>
      <c r="M12" s="20">
        <v>32943</v>
      </c>
      <c r="N12" s="20">
        <v>35449</v>
      </c>
      <c r="O12" s="20">
        <v>37703</v>
      </c>
      <c r="P12" s="20">
        <v>40671</v>
      </c>
      <c r="Q12" s="20">
        <v>43812</v>
      </c>
      <c r="R12" s="20">
        <v>46955</v>
      </c>
    </row>
    <row r="13" spans="2:18" x14ac:dyDescent="0.25">
      <c r="B13" s="9" t="s">
        <v>165</v>
      </c>
      <c r="C13" s="14">
        <v>11743</v>
      </c>
      <c r="D13" s="14">
        <v>13347</v>
      </c>
      <c r="E13" s="14">
        <v>14952</v>
      </c>
      <c r="F13" s="14">
        <v>16445</v>
      </c>
      <c r="G13" s="14">
        <v>17357</v>
      </c>
      <c r="H13" s="14">
        <v>18418</v>
      </c>
      <c r="I13" s="14">
        <v>19254</v>
      </c>
      <c r="J13" s="21">
        <v>19306</v>
      </c>
      <c r="K13" s="21">
        <v>20025</v>
      </c>
      <c r="L13" s="21">
        <v>20652</v>
      </c>
      <c r="M13" s="21">
        <v>21227</v>
      </c>
      <c r="N13" s="21">
        <v>340</v>
      </c>
      <c r="O13" s="21">
        <v>22654</v>
      </c>
      <c r="P13" s="21">
        <v>23470</v>
      </c>
      <c r="Q13" s="21">
        <v>24340</v>
      </c>
      <c r="R13" s="21">
        <v>25269</v>
      </c>
    </row>
    <row r="14" spans="2:18" x14ac:dyDescent="0.25">
      <c r="B14" s="9" t="s">
        <v>185</v>
      </c>
      <c r="C14" s="14" t="s">
        <v>186</v>
      </c>
      <c r="D14" s="14" t="s">
        <v>186</v>
      </c>
      <c r="E14" s="14">
        <v>138</v>
      </c>
      <c r="F14" s="14">
        <v>313</v>
      </c>
      <c r="G14" s="14">
        <v>651</v>
      </c>
      <c r="H14" s="14">
        <v>1016</v>
      </c>
      <c r="I14" s="14">
        <v>1694</v>
      </c>
      <c r="J14" s="14">
        <v>2564</v>
      </c>
      <c r="K14" s="21">
        <v>3326</v>
      </c>
      <c r="L14" s="21">
        <v>4029</v>
      </c>
      <c r="M14" s="21">
        <v>4550</v>
      </c>
      <c r="N14" s="21">
        <v>5317</v>
      </c>
      <c r="O14" s="21">
        <v>6210</v>
      </c>
      <c r="P14" s="21">
        <v>7246</v>
      </c>
      <c r="Q14" s="21">
        <v>8246</v>
      </c>
      <c r="R14" s="21">
        <v>9214</v>
      </c>
    </row>
    <row r="15" spans="2:18" x14ac:dyDescent="0.25">
      <c r="B15" s="18" t="s">
        <v>187</v>
      </c>
      <c r="C15" s="14" t="s">
        <v>186</v>
      </c>
      <c r="D15" s="14" t="s">
        <v>186</v>
      </c>
      <c r="E15" s="14">
        <v>138</v>
      </c>
      <c r="F15" s="14">
        <v>313</v>
      </c>
      <c r="G15" s="14">
        <v>651</v>
      </c>
      <c r="H15" s="14">
        <v>1012</v>
      </c>
      <c r="I15" s="14">
        <v>1653</v>
      </c>
      <c r="J15" s="3">
        <v>2417</v>
      </c>
      <c r="K15" s="21">
        <v>3040</v>
      </c>
      <c r="L15" s="21">
        <v>3585</v>
      </c>
      <c r="M15" s="21">
        <v>3955</v>
      </c>
      <c r="N15" s="21">
        <v>4505</v>
      </c>
      <c r="O15" s="21">
        <v>5140</v>
      </c>
      <c r="P15" s="21">
        <v>5711</v>
      </c>
      <c r="Q15" s="21">
        <v>6288</v>
      </c>
      <c r="R15" s="21">
        <v>6927</v>
      </c>
    </row>
    <row r="16" spans="2:18" ht="30" x14ac:dyDescent="0.25">
      <c r="B16" s="18" t="s">
        <v>188</v>
      </c>
      <c r="C16" s="14" t="s">
        <v>186</v>
      </c>
      <c r="D16" s="14" t="s">
        <v>186</v>
      </c>
      <c r="E16" s="14">
        <v>0</v>
      </c>
      <c r="F16" s="14">
        <v>0</v>
      </c>
      <c r="G16" s="14">
        <v>0</v>
      </c>
      <c r="H16" s="14">
        <v>4</v>
      </c>
      <c r="I16" s="14">
        <v>41</v>
      </c>
      <c r="J16" s="14">
        <v>147</v>
      </c>
      <c r="K16" s="21">
        <v>286</v>
      </c>
      <c r="L16" s="21">
        <v>444</v>
      </c>
      <c r="M16" s="21">
        <v>595</v>
      </c>
      <c r="N16" s="21">
        <f>N14-N15</f>
        <v>812</v>
      </c>
      <c r="O16" s="21">
        <f>O14-O15</f>
        <v>1070</v>
      </c>
      <c r="P16" s="21">
        <v>1535</v>
      </c>
      <c r="Q16" s="21">
        <v>1958</v>
      </c>
      <c r="R16" s="21">
        <v>2287</v>
      </c>
    </row>
    <row r="17" spans="2:18" x14ac:dyDescent="0.25">
      <c r="B17" s="9" t="s">
        <v>189</v>
      </c>
      <c r="C17" s="14">
        <v>1745</v>
      </c>
      <c r="D17" s="14">
        <v>2219</v>
      </c>
      <c r="E17" s="14">
        <v>2904</v>
      </c>
      <c r="F17" s="14">
        <v>3609</v>
      </c>
      <c r="G17" s="14">
        <v>4264</v>
      </c>
      <c r="H17" s="14">
        <v>4832</v>
      </c>
      <c r="I17" s="14">
        <v>5382</v>
      </c>
      <c r="J17" s="21">
        <v>6069</v>
      </c>
      <c r="K17" s="21">
        <v>6414</v>
      </c>
      <c r="L17" s="21">
        <v>6762</v>
      </c>
      <c r="M17" s="21">
        <v>7166</v>
      </c>
      <c r="N17" s="21">
        <v>8163</v>
      </c>
      <c r="O17" s="21">
        <v>8839</v>
      </c>
      <c r="P17" s="21">
        <v>9955</v>
      </c>
      <c r="Q17" s="21">
        <v>11226</v>
      </c>
      <c r="R17" s="21">
        <v>12472</v>
      </c>
    </row>
    <row r="18" spans="2:18" x14ac:dyDescent="0.25">
      <c r="B18" s="18" t="s">
        <v>190</v>
      </c>
      <c r="C18" s="14">
        <v>1413</v>
      </c>
      <c r="D18" s="14">
        <v>1881</v>
      </c>
      <c r="E18" s="14">
        <v>2518</v>
      </c>
      <c r="F18" s="14">
        <v>3150</v>
      </c>
      <c r="G18" s="14">
        <v>3583</v>
      </c>
      <c r="H18" s="14">
        <v>3935</v>
      </c>
      <c r="I18" s="14">
        <v>4333</v>
      </c>
      <c r="J18" s="21">
        <v>4835</v>
      </c>
      <c r="K18" s="21">
        <v>5137</v>
      </c>
      <c r="L18" s="21">
        <v>5403</v>
      </c>
      <c r="M18" s="21">
        <v>5710</v>
      </c>
      <c r="N18" s="21">
        <v>6409</v>
      </c>
      <c r="O18" s="21">
        <v>6828</v>
      </c>
      <c r="P18" s="21">
        <v>7502</v>
      </c>
      <c r="Q18" s="21">
        <v>8395</v>
      </c>
      <c r="R18" s="21">
        <v>9243</v>
      </c>
    </row>
    <row r="19" spans="2:18" x14ac:dyDescent="0.25">
      <c r="B19" s="19" t="s">
        <v>191</v>
      </c>
      <c r="C19" s="14">
        <v>332</v>
      </c>
      <c r="D19" s="14">
        <v>338</v>
      </c>
      <c r="E19" s="14">
        <v>386</v>
      </c>
      <c r="F19" s="14">
        <v>459</v>
      </c>
      <c r="G19" s="14">
        <v>681</v>
      </c>
      <c r="H19" s="14">
        <v>897</v>
      </c>
      <c r="I19" s="14">
        <v>1049</v>
      </c>
      <c r="J19" s="21">
        <v>1234</v>
      </c>
      <c r="K19" s="21">
        <v>1277</v>
      </c>
      <c r="L19" s="21">
        <v>1359</v>
      </c>
      <c r="M19" s="21">
        <v>1456</v>
      </c>
      <c r="N19" s="21">
        <v>1754</v>
      </c>
      <c r="O19" s="21">
        <f>O17-O18</f>
        <v>2011</v>
      </c>
      <c r="P19" s="21">
        <v>2453</v>
      </c>
      <c r="Q19" s="21">
        <v>2831</v>
      </c>
      <c r="R19" s="21">
        <v>3229</v>
      </c>
    </row>
    <row r="21" spans="2:18" x14ac:dyDescent="0.25">
      <c r="B21" s="1" t="s">
        <v>192</v>
      </c>
      <c r="C21" s="17">
        <v>2301</v>
      </c>
      <c r="D21" s="17">
        <v>2826</v>
      </c>
      <c r="E21" s="17">
        <v>20493</v>
      </c>
      <c r="F21" s="17">
        <v>21581</v>
      </c>
      <c r="G21" s="17">
        <v>22438</v>
      </c>
      <c r="H21" s="17">
        <v>27334</v>
      </c>
      <c r="I21" s="17">
        <v>27948</v>
      </c>
      <c r="J21" s="20">
        <v>26120</v>
      </c>
      <c r="K21" s="20">
        <v>27370</v>
      </c>
      <c r="L21" s="20">
        <v>28197</v>
      </c>
      <c r="M21" s="20">
        <v>28930</v>
      </c>
      <c r="N21" s="20">
        <v>30615</v>
      </c>
      <c r="O21" s="20">
        <v>31676</v>
      </c>
      <c r="P21" s="20">
        <v>32965</v>
      </c>
      <c r="Q21" s="20">
        <v>34909</v>
      </c>
      <c r="R21" s="20">
        <v>34157</v>
      </c>
    </row>
    <row r="22" spans="2:18" x14ac:dyDescent="0.25">
      <c r="B22" s="9" t="s">
        <v>165</v>
      </c>
      <c r="C22" s="14">
        <v>2301</v>
      </c>
      <c r="D22" s="14">
        <v>2862</v>
      </c>
      <c r="E22" s="14">
        <v>3428</v>
      </c>
      <c r="F22" s="14">
        <v>3665</v>
      </c>
      <c r="G22" s="14">
        <v>3372</v>
      </c>
      <c r="H22" s="14">
        <v>6861</v>
      </c>
      <c r="I22" s="14">
        <v>6935</v>
      </c>
      <c r="J22" s="14">
        <v>3660</v>
      </c>
      <c r="K22" s="21">
        <v>3665</v>
      </c>
      <c r="L22" s="21">
        <v>3512</v>
      </c>
      <c r="M22" s="21">
        <v>3660</v>
      </c>
      <c r="N22" s="21">
        <v>3714</v>
      </c>
      <c r="O22" s="21">
        <v>3596</v>
      </c>
      <c r="P22" s="21">
        <v>3886</v>
      </c>
      <c r="Q22" s="21">
        <v>4060</v>
      </c>
      <c r="R22" s="21">
        <v>3984</v>
      </c>
    </row>
    <row r="23" spans="2:18" x14ac:dyDescent="0.25">
      <c r="B23" s="9" t="s">
        <v>185</v>
      </c>
      <c r="C23" s="14" t="s">
        <v>186</v>
      </c>
      <c r="D23" s="14" t="s">
        <v>186</v>
      </c>
      <c r="E23" s="14">
        <v>17065</v>
      </c>
      <c r="F23" s="14">
        <v>17666</v>
      </c>
      <c r="G23" s="14">
        <v>17991</v>
      </c>
      <c r="H23" s="14">
        <v>18438</v>
      </c>
      <c r="I23" s="14">
        <v>18499</v>
      </c>
      <c r="J23" s="14">
        <v>19446</v>
      </c>
      <c r="K23" s="21">
        <v>19893</v>
      </c>
      <c r="L23" s="21">
        <v>19780</v>
      </c>
      <c r="M23" s="21">
        <v>20284</v>
      </c>
      <c r="N23" s="21">
        <v>21076</v>
      </c>
      <c r="O23" s="21">
        <v>21573</v>
      </c>
      <c r="P23" s="21">
        <v>21777</v>
      </c>
      <c r="Q23" s="21">
        <v>22187</v>
      </c>
      <c r="R23" s="21">
        <v>22127</v>
      </c>
    </row>
    <row r="24" spans="2:18" x14ac:dyDescent="0.25">
      <c r="B24" s="18" t="s">
        <v>187</v>
      </c>
      <c r="C24" s="14" t="s">
        <v>186</v>
      </c>
      <c r="D24" s="14" t="s">
        <v>186</v>
      </c>
      <c r="E24" s="14">
        <v>11357</v>
      </c>
      <c r="F24" s="14">
        <v>11622</v>
      </c>
      <c r="G24" s="14">
        <v>11667</v>
      </c>
      <c r="H24" s="14">
        <v>11737</v>
      </c>
      <c r="I24" s="14">
        <v>11863</v>
      </c>
      <c r="J24" s="21">
        <v>12073</v>
      </c>
      <c r="K24" s="21">
        <v>11826</v>
      </c>
      <c r="L24" s="21">
        <v>11518</v>
      </c>
      <c r="M24" s="21">
        <v>11180</v>
      </c>
      <c r="N24" s="21">
        <v>11080</v>
      </c>
      <c r="O24" s="21">
        <v>10763</v>
      </c>
      <c r="P24" s="21">
        <v>10529</v>
      </c>
      <c r="Q24" s="21">
        <v>10456</v>
      </c>
      <c r="R24" s="21">
        <v>10357</v>
      </c>
    </row>
    <row r="25" spans="2:18" ht="30" x14ac:dyDescent="0.25">
      <c r="B25" s="18" t="s">
        <v>188</v>
      </c>
      <c r="C25" s="14" t="s">
        <v>186</v>
      </c>
      <c r="D25" s="14" t="s">
        <v>186</v>
      </c>
      <c r="E25" s="14">
        <v>5708</v>
      </c>
      <c r="F25" s="14">
        <v>6044</v>
      </c>
      <c r="G25" s="14">
        <v>6324</v>
      </c>
      <c r="H25" s="14">
        <v>6701</v>
      </c>
      <c r="I25" s="14">
        <v>6636</v>
      </c>
      <c r="J25" s="14">
        <v>7373</v>
      </c>
      <c r="K25" s="21">
        <v>8067</v>
      </c>
      <c r="L25" s="21">
        <v>8262</v>
      </c>
      <c r="M25" s="21">
        <v>9104</v>
      </c>
      <c r="N25" s="21">
        <f>N23-N24</f>
        <v>9996</v>
      </c>
      <c r="O25" s="21">
        <f>O23-O24</f>
        <v>10810</v>
      </c>
      <c r="P25" s="21">
        <v>11248</v>
      </c>
      <c r="Q25" s="21">
        <v>11731</v>
      </c>
      <c r="R25" s="21">
        <v>11770</v>
      </c>
    </row>
    <row r="26" spans="2:18" x14ac:dyDescent="0.25">
      <c r="B26" s="9" t="s">
        <v>189</v>
      </c>
      <c r="C26" s="14">
        <v>0</v>
      </c>
      <c r="D26" s="14">
        <v>0</v>
      </c>
      <c r="E26" s="14">
        <v>0</v>
      </c>
      <c r="F26" s="14">
        <v>250</v>
      </c>
      <c r="G26" s="14">
        <v>1075</v>
      </c>
      <c r="H26" s="14">
        <v>2035</v>
      </c>
      <c r="I26" s="14">
        <v>2514</v>
      </c>
      <c r="J26" s="14">
        <v>3014</v>
      </c>
      <c r="K26" s="21">
        <v>3812</v>
      </c>
      <c r="L26" s="21">
        <v>4905</v>
      </c>
      <c r="M26" s="21">
        <v>4986</v>
      </c>
      <c r="N26" s="21">
        <v>5825</v>
      </c>
      <c r="O26" s="21">
        <v>6507</v>
      </c>
      <c r="P26" s="21">
        <v>7302</v>
      </c>
      <c r="Q26" s="21">
        <v>8662</v>
      </c>
      <c r="R26" s="21">
        <v>8046</v>
      </c>
    </row>
    <row r="27" spans="2:18" x14ac:dyDescent="0.25">
      <c r="B27" s="18" t="s">
        <v>190</v>
      </c>
      <c r="C27" s="14">
        <v>0</v>
      </c>
      <c r="D27" s="14">
        <v>0</v>
      </c>
      <c r="E27" s="14">
        <v>0</v>
      </c>
      <c r="F27" s="14">
        <v>0</v>
      </c>
      <c r="G27" s="14">
        <v>0</v>
      </c>
      <c r="H27" s="14">
        <v>0</v>
      </c>
      <c r="I27" s="14">
        <v>0</v>
      </c>
      <c r="J27" s="3">
        <v>21</v>
      </c>
      <c r="K27" s="3">
        <v>169</v>
      </c>
      <c r="L27" s="3">
        <v>692</v>
      </c>
      <c r="M27" s="21">
        <v>1159</v>
      </c>
      <c r="N27" s="21">
        <v>1448</v>
      </c>
      <c r="O27" s="21">
        <v>1633</v>
      </c>
      <c r="P27" s="21">
        <v>2134</v>
      </c>
      <c r="Q27" s="21">
        <v>3433</v>
      </c>
      <c r="R27" s="21">
        <v>2873</v>
      </c>
    </row>
    <row r="28" spans="2:18" x14ac:dyDescent="0.25">
      <c r="B28" s="19" t="s">
        <v>191</v>
      </c>
      <c r="C28" s="14">
        <v>0</v>
      </c>
      <c r="D28" s="14">
        <v>0</v>
      </c>
      <c r="E28" s="14">
        <v>0</v>
      </c>
      <c r="F28" s="14">
        <v>250</v>
      </c>
      <c r="G28" s="14">
        <v>1075</v>
      </c>
      <c r="H28" s="14">
        <v>2035</v>
      </c>
      <c r="I28" s="14">
        <v>2514</v>
      </c>
      <c r="J28" s="14">
        <v>2993</v>
      </c>
      <c r="K28" s="21">
        <v>3643</v>
      </c>
      <c r="L28" s="21">
        <v>4213</v>
      </c>
      <c r="M28" s="21">
        <v>3827</v>
      </c>
      <c r="N28" s="21">
        <v>4377</v>
      </c>
      <c r="O28" s="21">
        <v>4874</v>
      </c>
      <c r="P28" s="21">
        <v>5168</v>
      </c>
      <c r="Q28" s="21">
        <v>5229</v>
      </c>
      <c r="R28" s="21">
        <v>5173</v>
      </c>
    </row>
    <row r="29" spans="2:18" x14ac:dyDescent="0.25">
      <c r="B29" s="9"/>
      <c r="C29" s="14"/>
      <c r="D29" s="14"/>
      <c r="E29" s="14"/>
      <c r="F29" s="14"/>
      <c r="G29" s="14"/>
      <c r="H29" s="14"/>
      <c r="I29" s="14"/>
      <c r="J29" s="14"/>
    </row>
    <row r="30" spans="2:18" x14ac:dyDescent="0.25">
      <c r="B30" s="1" t="s">
        <v>193</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c r="P30" s="20">
        <v>4952931</v>
      </c>
      <c r="Q30" s="20">
        <v>5243895</v>
      </c>
      <c r="R30" s="20">
        <v>5531585</v>
      </c>
    </row>
    <row r="31" spans="2:18" x14ac:dyDescent="0.25">
      <c r="B31" s="9" t="s">
        <v>165</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c r="P31" s="21">
        <v>3453800</v>
      </c>
      <c r="Q31" s="21">
        <v>3559724</v>
      </c>
      <c r="R31" s="21">
        <v>3661806</v>
      </c>
    </row>
    <row r="32" spans="2:18" x14ac:dyDescent="0.25">
      <c r="B32" s="9" t="s">
        <v>185</v>
      </c>
      <c r="C32" s="14" t="s">
        <v>186</v>
      </c>
      <c r="D32" s="14" t="s">
        <v>186</v>
      </c>
      <c r="E32" s="22">
        <v>11600</v>
      </c>
      <c r="F32" s="22">
        <v>37648</v>
      </c>
      <c r="G32" s="22">
        <v>83966</v>
      </c>
      <c r="H32" s="22">
        <v>129062</v>
      </c>
      <c r="I32" s="22">
        <v>209954</v>
      </c>
      <c r="J32" s="22">
        <v>316055</v>
      </c>
      <c r="K32" s="21">
        <v>404812</v>
      </c>
      <c r="L32" s="21">
        <v>481213</v>
      </c>
      <c r="M32" s="21">
        <v>541909</v>
      </c>
      <c r="N32" s="21">
        <v>622380</v>
      </c>
      <c r="O32" s="21">
        <v>727197</v>
      </c>
      <c r="P32" s="21">
        <v>824287</v>
      </c>
      <c r="Q32" s="21">
        <v>919795</v>
      </c>
      <c r="R32" s="21">
        <v>1012564</v>
      </c>
    </row>
    <row r="33" spans="2:29" x14ac:dyDescent="0.25">
      <c r="B33" s="18" t="s">
        <v>194</v>
      </c>
      <c r="C33" s="14" t="s">
        <v>186</v>
      </c>
      <c r="D33" s="14" t="s">
        <v>186</v>
      </c>
      <c r="E33" s="14">
        <v>11600</v>
      </c>
      <c r="F33" s="14">
        <v>37648</v>
      </c>
      <c r="G33" s="14">
        <v>83966</v>
      </c>
      <c r="H33" s="14">
        <v>128922</v>
      </c>
      <c r="I33" s="14">
        <v>208016</v>
      </c>
      <c r="J33" s="14">
        <v>308647</v>
      </c>
      <c r="K33" s="21">
        <v>389542</v>
      </c>
      <c r="L33" s="21">
        <v>457480</v>
      </c>
      <c r="M33" s="21">
        <v>509486</v>
      </c>
      <c r="N33" s="21">
        <v>576674</v>
      </c>
      <c r="O33" s="21">
        <v>665184</v>
      </c>
      <c r="P33" s="21">
        <v>734403</v>
      </c>
      <c r="Q33" s="21">
        <v>806993</v>
      </c>
      <c r="R33" s="21">
        <v>878871</v>
      </c>
    </row>
    <row r="34" spans="2:29" ht="30" x14ac:dyDescent="0.25">
      <c r="B34" s="18" t="s">
        <v>188</v>
      </c>
      <c r="C34" s="14" t="s">
        <v>186</v>
      </c>
      <c r="D34" s="14" t="s">
        <v>186</v>
      </c>
      <c r="E34" s="14">
        <v>0</v>
      </c>
      <c r="F34" s="14">
        <v>0</v>
      </c>
      <c r="G34" s="14">
        <v>0</v>
      </c>
      <c r="H34" s="14">
        <v>140</v>
      </c>
      <c r="I34" s="14">
        <v>1938</v>
      </c>
      <c r="J34" s="14">
        <v>7408</v>
      </c>
      <c r="K34" s="21">
        <v>15270</v>
      </c>
      <c r="L34" s="21">
        <v>23733</v>
      </c>
      <c r="M34" s="21">
        <v>32423</v>
      </c>
      <c r="N34" s="21">
        <f>N32-N33</f>
        <v>45706</v>
      </c>
      <c r="O34" s="21">
        <f>O32-O33</f>
        <v>62013</v>
      </c>
      <c r="P34" s="21">
        <v>89884</v>
      </c>
      <c r="Q34" s="21">
        <f>Q32-Q33</f>
        <v>112802</v>
      </c>
      <c r="R34" s="21">
        <v>133693</v>
      </c>
    </row>
    <row r="35" spans="2:29" x14ac:dyDescent="0.25">
      <c r="B35" s="9" t="s">
        <v>189</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c r="P35" s="21">
        <v>674844</v>
      </c>
      <c r="Q35" s="21">
        <v>764376</v>
      </c>
      <c r="R35" s="21">
        <v>857215</v>
      </c>
    </row>
    <row r="36" spans="2:29" x14ac:dyDescent="0.25">
      <c r="B36" s="18" t="s">
        <v>190</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c r="P36" s="21">
        <v>525977</v>
      </c>
      <c r="Q36" s="21">
        <v>594542</v>
      </c>
      <c r="R36" s="21">
        <v>655953</v>
      </c>
    </row>
    <row r="37" spans="2:29" x14ac:dyDescent="0.25">
      <c r="B37" s="18" t="s">
        <v>191</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c r="P37" s="21">
        <v>148867</v>
      </c>
      <c r="Q37" s="21">
        <v>169834</v>
      </c>
      <c r="R37" s="21">
        <v>201262</v>
      </c>
    </row>
    <row r="39" spans="2:29" x14ac:dyDescent="0.25">
      <c r="B39" s="1" t="s">
        <v>195</v>
      </c>
      <c r="C39" s="12"/>
      <c r="D39" s="12"/>
      <c r="E39" s="12"/>
      <c r="F39" s="12"/>
      <c r="G39" s="12"/>
      <c r="H39" s="12"/>
      <c r="I39" s="12"/>
    </row>
    <row r="40" spans="2:29" x14ac:dyDescent="0.25">
      <c r="B40" s="1" t="s">
        <v>196</v>
      </c>
      <c r="C40" s="7">
        <v>98.1</v>
      </c>
      <c r="D40" s="7">
        <v>104</v>
      </c>
      <c r="E40" s="7">
        <v>135.30000000000001</v>
      </c>
      <c r="F40" s="7">
        <v>180.3</v>
      </c>
      <c r="G40" s="7">
        <v>164.1</v>
      </c>
      <c r="H40" s="7">
        <v>179.9</v>
      </c>
      <c r="I40" s="7">
        <v>178.8</v>
      </c>
      <c r="J40" s="23">
        <v>222.1</v>
      </c>
      <c r="K40" s="10">
        <v>198.7</v>
      </c>
      <c r="L40" s="10">
        <v>214.7</v>
      </c>
      <c r="M40" s="10">
        <v>210.4</v>
      </c>
      <c r="N40" s="10">
        <v>268.2</v>
      </c>
      <c r="O40" s="10">
        <v>242.6</v>
      </c>
      <c r="P40" s="10">
        <v>264.39999999999998</v>
      </c>
      <c r="Q40" s="10">
        <v>262.5</v>
      </c>
      <c r="R40" s="10">
        <v>322</v>
      </c>
    </row>
    <row r="41" spans="2:29" x14ac:dyDescent="0.25">
      <c r="B41" s="9" t="s">
        <v>165</v>
      </c>
      <c r="C41" s="8">
        <v>96.6</v>
      </c>
      <c r="D41" s="8">
        <v>102.5</v>
      </c>
      <c r="E41" s="8">
        <v>98.7</v>
      </c>
      <c r="F41" s="8">
        <v>126.6</v>
      </c>
      <c r="G41" s="8">
        <v>112.1</v>
      </c>
      <c r="H41" s="8">
        <v>122.9</v>
      </c>
      <c r="I41" s="8">
        <v>124.1</v>
      </c>
      <c r="J41" s="24">
        <v>149.4</v>
      </c>
      <c r="K41" s="24">
        <v>132</v>
      </c>
      <c r="L41" s="24">
        <v>141.6</v>
      </c>
      <c r="M41" s="24">
        <v>140.4</v>
      </c>
      <c r="N41" s="24">
        <v>175.4</v>
      </c>
      <c r="O41" s="24">
        <v>159</v>
      </c>
      <c r="P41" s="24">
        <v>170.4</v>
      </c>
      <c r="Q41" s="24">
        <v>170</v>
      </c>
      <c r="R41" s="24">
        <v>209.8</v>
      </c>
    </row>
    <row r="42" spans="2:29" x14ac:dyDescent="0.25">
      <c r="B42" s="9" t="s">
        <v>185</v>
      </c>
      <c r="C42" s="8" t="s">
        <v>186</v>
      </c>
      <c r="D42" s="8" t="s">
        <v>186</v>
      </c>
      <c r="E42" s="8">
        <v>34.799999999999997</v>
      </c>
      <c r="F42" s="8">
        <v>50.1</v>
      </c>
      <c r="G42" s="8">
        <v>48.3</v>
      </c>
      <c r="H42" s="8">
        <v>52</v>
      </c>
      <c r="I42" s="8">
        <v>48.2</v>
      </c>
      <c r="J42" s="24">
        <v>64.7</v>
      </c>
      <c r="K42" s="3">
        <v>56.3</v>
      </c>
      <c r="L42" s="3">
        <v>59.8</v>
      </c>
      <c r="M42" s="3">
        <v>53.2</v>
      </c>
      <c r="N42" s="3">
        <v>70.599999999999994</v>
      </c>
      <c r="O42" s="3">
        <v>61.6</v>
      </c>
      <c r="P42" s="3">
        <v>64.900000000000006</v>
      </c>
      <c r="Q42" s="3">
        <v>62.3</v>
      </c>
      <c r="R42" s="3">
        <v>77.8</v>
      </c>
    </row>
    <row r="43" spans="2:29" x14ac:dyDescent="0.25">
      <c r="B43" s="9" t="s">
        <v>189</v>
      </c>
      <c r="C43" s="8">
        <v>1.4</v>
      </c>
      <c r="D43" s="8">
        <v>1.5</v>
      </c>
      <c r="E43" s="8">
        <v>1.9</v>
      </c>
      <c r="F43" s="8">
        <v>3.6</v>
      </c>
      <c r="G43" s="8">
        <v>3.8</v>
      </c>
      <c r="H43" s="8">
        <v>5.0999999999999996</v>
      </c>
      <c r="I43" s="8">
        <v>6.6</v>
      </c>
      <c r="J43" s="8">
        <v>8</v>
      </c>
      <c r="K43" s="3">
        <v>10.3</v>
      </c>
      <c r="L43" s="3">
        <v>13.3</v>
      </c>
      <c r="M43" s="3">
        <v>16.8</v>
      </c>
      <c r="N43" s="3">
        <v>22.1</v>
      </c>
      <c r="O43" s="24">
        <v>22</v>
      </c>
      <c r="P43" s="24">
        <v>29.1</v>
      </c>
      <c r="Q43" s="24">
        <v>30.1</v>
      </c>
      <c r="R43" s="24">
        <v>34.5</v>
      </c>
    </row>
    <row r="44" spans="2:29" x14ac:dyDescent="0.25">
      <c r="B44" s="18" t="s">
        <v>190</v>
      </c>
      <c r="C44" s="8">
        <v>1.4</v>
      </c>
      <c r="D44" s="8">
        <v>1.5</v>
      </c>
      <c r="E44" s="8">
        <v>1.8</v>
      </c>
      <c r="F44" s="8">
        <v>3.5</v>
      </c>
      <c r="G44" s="8">
        <v>3.6</v>
      </c>
      <c r="H44" s="8">
        <v>4.7</v>
      </c>
      <c r="I44" s="8">
        <v>5.89</v>
      </c>
      <c r="J44" s="25">
        <v>6.4</v>
      </c>
      <c r="K44" s="24">
        <v>7</v>
      </c>
      <c r="L44" s="24">
        <v>9</v>
      </c>
      <c r="M44" s="24">
        <v>13.4</v>
      </c>
      <c r="N44" s="24">
        <v>17.2</v>
      </c>
      <c r="O44" s="24">
        <v>17.2</v>
      </c>
      <c r="P44" s="24">
        <v>23.6</v>
      </c>
      <c r="Q44" s="24">
        <v>25.1</v>
      </c>
      <c r="R44" s="24">
        <v>27.2</v>
      </c>
      <c r="S44" s="15"/>
      <c r="T44" s="15"/>
      <c r="U44" s="15"/>
      <c r="V44" s="15"/>
      <c r="W44" s="15"/>
      <c r="X44" s="15"/>
      <c r="Y44" s="15"/>
      <c r="Z44" s="15"/>
      <c r="AA44" s="15"/>
      <c r="AB44" s="15"/>
      <c r="AC44" s="15"/>
    </row>
    <row r="45" spans="2:29" x14ac:dyDescent="0.25">
      <c r="B45" s="18" t="s">
        <v>191</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c r="P45" s="3">
        <v>5.5</v>
      </c>
      <c r="Q45" s="24">
        <v>5</v>
      </c>
      <c r="R45" s="24">
        <v>7.2</v>
      </c>
    </row>
    <row r="46" spans="2:29" x14ac:dyDescent="0.25">
      <c r="B46" s="9"/>
      <c r="C46" s="8"/>
      <c r="D46" s="8"/>
      <c r="E46" s="8"/>
      <c r="F46" s="8"/>
      <c r="G46" s="8"/>
      <c r="H46" s="8"/>
      <c r="I46" s="8"/>
    </row>
    <row r="48" spans="2:29" ht="21" x14ac:dyDescent="0.25">
      <c r="B48" s="13" t="s">
        <v>197</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37C61-6491-41E6-BCDD-A6C743485524}">
  <dimension ref="B1:N29"/>
  <sheetViews>
    <sheetView topLeftCell="A5" zoomScale="111" workbookViewId="0">
      <selection activeCell="I29" sqref="I29"/>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24"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7" width="20.42578125" style="3" customWidth="1"/>
    <col min="18" max="18" width="18.5703125" style="3" customWidth="1"/>
    <col min="19" max="16384" width="8.7109375" style="3"/>
  </cols>
  <sheetData>
    <row r="1" spans="2:14" x14ac:dyDescent="0.25">
      <c r="M1" s="10"/>
    </row>
    <row r="7" spans="2:14" x14ac:dyDescent="0.25">
      <c r="B7" s="10" t="s">
        <v>198</v>
      </c>
      <c r="C7" s="10"/>
      <c r="D7" s="10"/>
      <c r="E7" s="10"/>
      <c r="F7" s="10"/>
      <c r="G7" s="10"/>
      <c r="H7" s="10"/>
      <c r="I7" s="10" t="s">
        <v>199</v>
      </c>
    </row>
    <row r="9" spans="2:14" ht="22.5" x14ac:dyDescent="0.25">
      <c r="B9" s="104" t="s">
        <v>200</v>
      </c>
      <c r="C9" s="100" t="s">
        <v>160</v>
      </c>
      <c r="D9" s="100" t="s">
        <v>161</v>
      </c>
      <c r="E9" s="100" t="s">
        <v>162</v>
      </c>
      <c r="F9" s="100" t="s">
        <v>163</v>
      </c>
      <c r="G9" s="100" t="s">
        <v>201</v>
      </c>
      <c r="I9" s="104" t="s">
        <v>200</v>
      </c>
      <c r="J9" s="100" t="s">
        <v>160</v>
      </c>
      <c r="K9" s="100" t="s">
        <v>161</v>
      </c>
      <c r="L9" s="100" t="s">
        <v>162</v>
      </c>
      <c r="M9" s="100" t="s">
        <v>163</v>
      </c>
      <c r="N9" s="100" t="s">
        <v>201</v>
      </c>
    </row>
    <row r="10" spans="2:14" x14ac:dyDescent="0.2">
      <c r="B10" s="101" t="s">
        <v>202</v>
      </c>
      <c r="C10" s="102">
        <v>242.6</v>
      </c>
      <c r="D10" s="102">
        <v>264.39999999999998</v>
      </c>
      <c r="E10" s="102">
        <v>262.5</v>
      </c>
      <c r="F10" s="102">
        <v>322</v>
      </c>
      <c r="G10" s="103">
        <v>1091.5999999999999</v>
      </c>
      <c r="I10" s="101" t="s">
        <v>202</v>
      </c>
      <c r="J10" s="102">
        <v>242.6</v>
      </c>
      <c r="K10" s="102">
        <v>264.39999999999998</v>
      </c>
      <c r="L10" s="102">
        <v>262.5</v>
      </c>
      <c r="M10" s="102">
        <v>322</v>
      </c>
      <c r="N10" s="103">
        <v>1091.5999999999999</v>
      </c>
    </row>
    <row r="11" spans="2:14" x14ac:dyDescent="0.2">
      <c r="B11" s="104" t="s">
        <v>203</v>
      </c>
      <c r="C11" s="105">
        <v>159</v>
      </c>
      <c r="D11" s="105">
        <v>170.4</v>
      </c>
      <c r="E11" s="105">
        <v>170</v>
      </c>
      <c r="F11" s="105">
        <v>209.8</v>
      </c>
      <c r="G11" s="105">
        <v>709.2</v>
      </c>
      <c r="I11" s="104" t="s">
        <v>204</v>
      </c>
      <c r="J11" s="105">
        <v>159</v>
      </c>
      <c r="K11" s="105">
        <v>170.4</v>
      </c>
      <c r="L11" s="105">
        <v>170</v>
      </c>
      <c r="M11" s="105">
        <v>209.8</v>
      </c>
      <c r="N11" s="105">
        <v>709.2</v>
      </c>
    </row>
    <row r="12" spans="2:14" x14ac:dyDescent="0.2">
      <c r="B12" s="104" t="s">
        <v>205</v>
      </c>
      <c r="C12" s="105">
        <v>61.6</v>
      </c>
      <c r="D12" s="105">
        <v>64.900000000000006</v>
      </c>
      <c r="E12" s="105">
        <v>62.3</v>
      </c>
      <c r="F12" s="105">
        <v>77.8</v>
      </c>
      <c r="G12" s="105">
        <v>266.7</v>
      </c>
      <c r="I12" s="104" t="s">
        <v>206</v>
      </c>
      <c r="J12" s="105">
        <v>66.400000000000006</v>
      </c>
      <c r="K12" s="105">
        <v>70.400000000000006</v>
      </c>
      <c r="L12" s="105">
        <v>67.3</v>
      </c>
      <c r="M12" s="105">
        <v>85</v>
      </c>
      <c r="N12" s="105">
        <v>289.2</v>
      </c>
    </row>
    <row r="13" spans="2:14" x14ac:dyDescent="0.2">
      <c r="B13" s="104" t="s">
        <v>207</v>
      </c>
      <c r="C13" s="105">
        <v>22</v>
      </c>
      <c r="D13" s="105">
        <v>29.1</v>
      </c>
      <c r="E13" s="105">
        <v>30.1</v>
      </c>
      <c r="F13" s="105">
        <v>34.5</v>
      </c>
      <c r="G13" s="105">
        <v>115.7</v>
      </c>
      <c r="I13" s="104" t="s">
        <v>208</v>
      </c>
      <c r="J13" s="105">
        <v>17.2</v>
      </c>
      <c r="K13" s="105">
        <v>23.6</v>
      </c>
      <c r="L13" s="105">
        <v>25.1</v>
      </c>
      <c r="M13" s="105">
        <v>27.2</v>
      </c>
      <c r="N13" s="105">
        <v>93.2</v>
      </c>
    </row>
    <row r="14" spans="2:14" x14ac:dyDescent="0.2">
      <c r="B14" s="101" t="s">
        <v>164</v>
      </c>
      <c r="C14" s="106">
        <v>2425.6999999999998</v>
      </c>
      <c r="D14" s="106">
        <v>2623</v>
      </c>
      <c r="E14" s="106">
        <v>2535.1999999999998</v>
      </c>
      <c r="F14" s="106">
        <v>3361.3</v>
      </c>
      <c r="G14" s="103">
        <v>10945.2</v>
      </c>
      <c r="I14" s="101" t="s">
        <v>164</v>
      </c>
      <c r="J14" s="106">
        <v>2425.6999999999998</v>
      </c>
      <c r="K14" s="106">
        <v>2623</v>
      </c>
      <c r="L14" s="106">
        <v>2535.1999999999998</v>
      </c>
      <c r="M14" s="106">
        <v>3361.3</v>
      </c>
      <c r="N14" s="106">
        <v>10945.2</v>
      </c>
    </row>
    <row r="15" spans="2:14" x14ac:dyDescent="0.2">
      <c r="B15" s="104" t="s">
        <v>204</v>
      </c>
      <c r="C15" s="107">
        <v>1483.1</v>
      </c>
      <c r="D15" s="107">
        <v>1578.9</v>
      </c>
      <c r="E15" s="107">
        <v>1546.6</v>
      </c>
      <c r="F15" s="107">
        <v>1865.1</v>
      </c>
      <c r="G15" s="107">
        <v>6473.7</v>
      </c>
      <c r="I15" s="104" t="s">
        <v>204</v>
      </c>
      <c r="J15" s="118">
        <v>1483.1</v>
      </c>
      <c r="K15" s="118">
        <v>1578.9</v>
      </c>
      <c r="L15" s="118">
        <v>1546.6</v>
      </c>
      <c r="M15" s="118">
        <v>1865.1</v>
      </c>
      <c r="N15" s="118">
        <v>6473.7</v>
      </c>
    </row>
    <row r="16" spans="2:14" x14ac:dyDescent="0.2">
      <c r="B16" s="104" t="s">
        <v>205</v>
      </c>
      <c r="C16" s="105">
        <v>706.3</v>
      </c>
      <c r="D16" s="105">
        <v>738.9</v>
      </c>
      <c r="E16" s="105">
        <v>671.1</v>
      </c>
      <c r="F16" s="105">
        <v>908.5</v>
      </c>
      <c r="G16" s="107">
        <v>3024.8</v>
      </c>
      <c r="I16" s="104" t="s">
        <v>206</v>
      </c>
      <c r="J16" s="119">
        <v>767.3</v>
      </c>
      <c r="K16" s="119">
        <v>807.4</v>
      </c>
      <c r="L16" s="119">
        <v>734.8</v>
      </c>
      <c r="M16" s="118">
        <v>1002.1</v>
      </c>
      <c r="N16" s="118">
        <v>3311.6</v>
      </c>
    </row>
    <row r="17" spans="2:14" x14ac:dyDescent="0.2">
      <c r="B17" s="104" t="s">
        <v>207</v>
      </c>
      <c r="C17" s="105">
        <v>236.3</v>
      </c>
      <c r="D17" s="105">
        <v>305.2</v>
      </c>
      <c r="E17" s="105">
        <v>317.5</v>
      </c>
      <c r="F17" s="105">
        <v>587.70000000000005</v>
      </c>
      <c r="G17" s="107">
        <v>1446.7</v>
      </c>
      <c r="I17" s="104" t="s">
        <v>209</v>
      </c>
      <c r="J17" s="119">
        <v>175.3</v>
      </c>
      <c r="K17" s="119">
        <v>236.7</v>
      </c>
      <c r="L17" s="119">
        <v>253.8</v>
      </c>
      <c r="M17" s="119">
        <v>494.1</v>
      </c>
      <c r="N17" s="118">
        <v>1159.9000000000001</v>
      </c>
    </row>
    <row r="18" spans="2:14" x14ac:dyDescent="0.2">
      <c r="B18" s="101" t="s">
        <v>168</v>
      </c>
      <c r="C18" s="108">
        <v>760.1</v>
      </c>
      <c r="D18" s="108">
        <v>887.3</v>
      </c>
      <c r="E18" s="108">
        <v>852.7</v>
      </c>
      <c r="F18" s="106">
        <v>1148.3</v>
      </c>
      <c r="G18" s="103">
        <v>3648.4</v>
      </c>
      <c r="I18" s="101" t="s">
        <v>168</v>
      </c>
      <c r="J18" s="108">
        <v>760.1</v>
      </c>
      <c r="K18" s="108">
        <v>887.3</v>
      </c>
      <c r="L18" s="108">
        <v>852.7</v>
      </c>
      <c r="M18" s="106">
        <v>1148.3</v>
      </c>
      <c r="N18" s="106">
        <v>3648.4</v>
      </c>
    </row>
    <row r="19" spans="2:14" x14ac:dyDescent="0.2">
      <c r="B19" s="104" t="s">
        <v>204</v>
      </c>
      <c r="C19" s="105">
        <v>673</v>
      </c>
      <c r="D19" s="105">
        <v>730.2</v>
      </c>
      <c r="E19" s="105">
        <v>710.9</v>
      </c>
      <c r="F19" s="105">
        <v>879.5</v>
      </c>
      <c r="G19" s="107">
        <v>2993.6</v>
      </c>
      <c r="I19" s="104" t="s">
        <v>204</v>
      </c>
      <c r="J19" s="119">
        <v>685.5</v>
      </c>
      <c r="K19" s="119">
        <v>742.7</v>
      </c>
      <c r="L19" s="119">
        <v>723.4</v>
      </c>
      <c r="M19" s="119">
        <v>892</v>
      </c>
      <c r="N19" s="118">
        <v>3043.6</v>
      </c>
    </row>
    <row r="20" spans="2:14" x14ac:dyDescent="0.2">
      <c r="B20" s="104" t="s">
        <v>205</v>
      </c>
      <c r="C20" s="105">
        <v>72.400000000000006</v>
      </c>
      <c r="D20" s="105">
        <v>125.3</v>
      </c>
      <c r="E20" s="105">
        <v>102</v>
      </c>
      <c r="F20" s="105">
        <v>157.5</v>
      </c>
      <c r="G20" s="105">
        <v>457.2</v>
      </c>
      <c r="I20" s="120" t="s">
        <v>206</v>
      </c>
      <c r="J20" s="119">
        <v>76.400000000000006</v>
      </c>
      <c r="K20" s="119">
        <v>135.6</v>
      </c>
      <c r="L20" s="119">
        <v>107.9</v>
      </c>
      <c r="M20" s="119">
        <v>173.7</v>
      </c>
      <c r="N20" s="119">
        <v>493.6</v>
      </c>
    </row>
    <row r="21" spans="2:14" x14ac:dyDescent="0.2">
      <c r="B21" s="104" t="s">
        <v>207</v>
      </c>
      <c r="C21" s="105">
        <v>14.7</v>
      </c>
      <c r="D21" s="105">
        <v>31.8</v>
      </c>
      <c r="E21" s="105">
        <v>39.799999999999997</v>
      </c>
      <c r="F21" s="105">
        <v>111.3</v>
      </c>
      <c r="G21" s="105">
        <v>197.6</v>
      </c>
      <c r="I21" s="120" t="s">
        <v>208</v>
      </c>
      <c r="J21" s="119">
        <v>21</v>
      </c>
      <c r="K21" s="119">
        <v>33.6</v>
      </c>
      <c r="L21" s="119">
        <v>41.5</v>
      </c>
      <c r="M21" s="119">
        <v>100.1</v>
      </c>
      <c r="N21" s="119">
        <v>196.2</v>
      </c>
    </row>
    <row r="22" spans="2:14" ht="23.25" x14ac:dyDescent="0.2">
      <c r="B22" s="109"/>
      <c r="C22" s="110"/>
      <c r="D22" s="110"/>
      <c r="E22" s="110"/>
      <c r="F22" s="110"/>
      <c r="G22" s="110"/>
      <c r="I22" s="104" t="s">
        <v>210</v>
      </c>
      <c r="J22" s="119">
        <v>-22.8</v>
      </c>
      <c r="K22" s="119">
        <v>-24.6</v>
      </c>
      <c r="L22" s="119">
        <v>-20.100000000000001</v>
      </c>
      <c r="M22" s="119">
        <v>-17.5</v>
      </c>
      <c r="N22" s="105">
        <v>-85</v>
      </c>
    </row>
    <row r="23" spans="2:14" x14ac:dyDescent="0.2">
      <c r="B23" s="101" t="s">
        <v>211</v>
      </c>
      <c r="C23" s="111">
        <v>0.313</v>
      </c>
      <c r="D23" s="111">
        <v>0.33800000000000002</v>
      </c>
      <c r="E23" s="111">
        <v>0.33600000000000002</v>
      </c>
      <c r="F23" s="111">
        <v>0.34200000000000003</v>
      </c>
      <c r="G23" s="112">
        <v>0.33300000000000002</v>
      </c>
      <c r="I23" s="101" t="s">
        <v>211</v>
      </c>
      <c r="J23" s="111">
        <v>0.313</v>
      </c>
      <c r="K23" s="111">
        <v>0.33800000000000002</v>
      </c>
      <c r="L23" s="111">
        <v>0.33600000000000002</v>
      </c>
      <c r="M23" s="111">
        <v>0.34200000000000003</v>
      </c>
      <c r="N23" s="111">
        <v>0.33300000000000002</v>
      </c>
    </row>
    <row r="24" spans="2:14" x14ac:dyDescent="0.2">
      <c r="B24" s="104" t="s">
        <v>204</v>
      </c>
      <c r="C24" s="113">
        <v>0.45400000000000001</v>
      </c>
      <c r="D24" s="113">
        <v>0.46200000000000002</v>
      </c>
      <c r="E24" s="113">
        <v>0.46</v>
      </c>
      <c r="F24" s="113">
        <v>0.47199999999999998</v>
      </c>
      <c r="G24" s="114">
        <v>0.46200000000000002</v>
      </c>
      <c r="I24" s="104" t="s">
        <v>203</v>
      </c>
      <c r="J24" s="113">
        <v>0.46200000000000002</v>
      </c>
      <c r="K24" s="113">
        <v>0.47</v>
      </c>
      <c r="L24" s="113">
        <v>0.46800000000000003</v>
      </c>
      <c r="M24" s="113">
        <v>0.47799999999999998</v>
      </c>
      <c r="N24" s="113">
        <v>0.47</v>
      </c>
    </row>
    <row r="25" spans="2:14" x14ac:dyDescent="0.2">
      <c r="B25" s="104" t="s">
        <v>205</v>
      </c>
      <c r="C25" s="113">
        <v>0.10299999999999999</v>
      </c>
      <c r="D25" s="113">
        <v>0.17</v>
      </c>
      <c r="E25" s="113">
        <v>0.152</v>
      </c>
      <c r="F25" s="113">
        <v>0.17299999999999999</v>
      </c>
      <c r="G25" s="114">
        <v>0.151</v>
      </c>
      <c r="I25" s="104" t="s">
        <v>212</v>
      </c>
      <c r="J25" s="113">
        <v>0.1</v>
      </c>
      <c r="K25" s="113">
        <v>0.16800000000000001</v>
      </c>
      <c r="L25" s="113">
        <v>0.14699999999999999</v>
      </c>
      <c r="M25" s="113">
        <v>0.17299999999999999</v>
      </c>
      <c r="N25" s="113">
        <v>0.14899999999999999</v>
      </c>
    </row>
    <row r="26" spans="2:14" x14ac:dyDescent="0.2">
      <c r="B26" s="115" t="s">
        <v>207</v>
      </c>
      <c r="C26" s="116">
        <v>6.2E-2</v>
      </c>
      <c r="D26" s="116">
        <v>0.104</v>
      </c>
      <c r="E26" s="116">
        <v>0.125</v>
      </c>
      <c r="F26" s="116">
        <v>0.189</v>
      </c>
      <c r="G26" s="117">
        <v>0.13700000000000001</v>
      </c>
      <c r="I26" s="115" t="s">
        <v>208</v>
      </c>
      <c r="J26" s="116">
        <v>0.12</v>
      </c>
      <c r="K26" s="116">
        <v>0.14199999999999999</v>
      </c>
      <c r="L26" s="116">
        <v>0.16400000000000001</v>
      </c>
      <c r="M26" s="116">
        <v>0.20300000000000001</v>
      </c>
      <c r="N26" s="116">
        <v>0.16900000000000001</v>
      </c>
    </row>
    <row r="29" spans="2:14" x14ac:dyDescent="0.25">
      <c r="I29" s="3" t="s">
        <v>213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10" ma:contentTypeDescription="Create a new document." ma:contentTypeScope="" ma:versionID="28de7a8902b4c725643f59ccb8447f49">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f4394cdbbee655a00af4d75755c7d9c9"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Props1.xml><?xml version="1.0" encoding="utf-8"?>
<ds:datastoreItem xmlns:ds="http://schemas.openxmlformats.org/officeDocument/2006/customXml" ds:itemID="{1AE80E0D-398A-4BD3-BF77-EC8118436B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E9BEC-7280-4DB5-8680-D63CC30AE305}">
  <ds:schemaRefs>
    <ds:schemaRef ds:uri="http://schemas.microsoft.com/sharepoint/v3/contenttype/forms"/>
  </ds:schemaRefs>
</ds:datastoreItem>
</file>

<file path=customXml/itemProps3.xml><?xml version="1.0" encoding="utf-8"?>
<ds:datastoreItem xmlns:ds="http://schemas.openxmlformats.org/officeDocument/2006/customXml" ds:itemID="{B50AC41A-3399-4764-8AE5-F0AB324A4351}">
  <ds:schemaRefs>
    <ds:schemaRef ds:uri="http://purl.org/dc/elements/1.1/"/>
    <ds:schemaRef ds:uri="2ffbda5f-9a7f-4b41-9197-dd60704182a0"/>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0e20f77d-3f6d-4d7c-a932-b993cf105be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Disclaimer</vt:lpstr>
      <vt:lpstr>Profit &amp; Loss</vt:lpstr>
      <vt:lpstr>Cash Flow</vt:lpstr>
      <vt:lpstr>Balance Sheet</vt:lpstr>
      <vt:lpstr>Segments &amp; Indicators</vt:lpstr>
      <vt:lpstr>KPIs</vt:lpstr>
      <vt:lpstr>Change in reporting segments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2025-03-27T10:12:40Z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